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2510" windowHeight="889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Sheet1!#REF!</definedName>
  </definedNames>
  <calcPr calcId="144525"/>
</workbook>
</file>

<file path=xl/calcChain.xml><?xml version="1.0" encoding="utf-8"?>
<calcChain xmlns="http://schemas.openxmlformats.org/spreadsheetml/2006/main">
  <c r="I103" i="1" l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02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21" i="1"/>
  <c r="I138" i="1" l="1"/>
  <c r="J32" i="1" l="1"/>
  <c r="J34" i="1"/>
  <c r="J33" i="1"/>
  <c r="J36" i="1"/>
  <c r="J35" i="1"/>
  <c r="J37" i="1"/>
  <c r="J38" i="1"/>
  <c r="J40" i="1"/>
  <c r="J41" i="1"/>
  <c r="J39" i="1"/>
  <c r="J43" i="1"/>
  <c r="J42" i="1"/>
  <c r="J46" i="1"/>
  <c r="J45" i="1"/>
  <c r="J44" i="1"/>
  <c r="J47" i="1"/>
  <c r="J31" i="1"/>
  <c r="I32" i="1"/>
  <c r="I34" i="1"/>
  <c r="I33" i="1"/>
  <c r="I36" i="1"/>
  <c r="I35" i="1"/>
  <c r="I37" i="1"/>
  <c r="I38" i="1"/>
  <c r="I40" i="1"/>
  <c r="I41" i="1"/>
  <c r="I39" i="1"/>
  <c r="I43" i="1"/>
  <c r="I42" i="1"/>
  <c r="I46" i="1"/>
  <c r="I45" i="1"/>
  <c r="I44" i="1"/>
  <c r="I47" i="1"/>
  <c r="I31" i="1"/>
  <c r="I83" i="1" l="1"/>
  <c r="I84" i="1"/>
  <c r="I85" i="1"/>
  <c r="I88" i="1"/>
  <c r="I86" i="1"/>
  <c r="I87" i="1"/>
  <c r="I92" i="1"/>
  <c r="I91" i="1"/>
  <c r="I90" i="1"/>
  <c r="I93" i="1"/>
  <c r="I89" i="1"/>
  <c r="I94" i="1"/>
  <c r="I95" i="1"/>
  <c r="I96" i="1"/>
  <c r="I82" i="1"/>
  <c r="J83" i="1"/>
  <c r="J84" i="1"/>
  <c r="J85" i="1"/>
  <c r="J88" i="1"/>
  <c r="J86" i="1"/>
  <c r="J87" i="1"/>
  <c r="J92" i="1"/>
  <c r="J91" i="1"/>
  <c r="J90" i="1"/>
  <c r="J93" i="1"/>
  <c r="J89" i="1"/>
  <c r="J94" i="1"/>
  <c r="J95" i="1"/>
  <c r="J96" i="1"/>
  <c r="J82" i="1"/>
  <c r="J13" i="1" l="1"/>
  <c r="J14" i="1"/>
  <c r="J9" i="1"/>
  <c r="J16" i="1"/>
  <c r="J12" i="1"/>
  <c r="J10" i="1"/>
  <c r="J8" i="1"/>
  <c r="J23" i="1"/>
  <c r="J11" i="1"/>
  <c r="J25" i="1"/>
  <c r="J17" i="1"/>
  <c r="J18" i="1"/>
  <c r="J24" i="1"/>
  <c r="J20" i="1"/>
  <c r="J19" i="1"/>
  <c r="J15" i="1"/>
  <c r="J21" i="1"/>
  <c r="J22" i="1"/>
  <c r="J26" i="1"/>
  <c r="J7" i="1"/>
  <c r="I13" i="1"/>
  <c r="I14" i="1"/>
  <c r="I9" i="1"/>
  <c r="I16" i="1"/>
  <c r="I12" i="1"/>
  <c r="I10" i="1"/>
  <c r="I8" i="1"/>
  <c r="I23" i="1"/>
  <c r="I11" i="1"/>
  <c r="I25" i="1"/>
  <c r="I17" i="1"/>
  <c r="I18" i="1"/>
  <c r="I24" i="1"/>
  <c r="I20" i="1"/>
  <c r="I19" i="1"/>
  <c r="I15" i="1"/>
  <c r="I21" i="1"/>
  <c r="I22" i="1"/>
  <c r="I26" i="1"/>
  <c r="I7" i="1"/>
  <c r="I141" i="1" l="1"/>
  <c r="I142" i="1"/>
  <c r="I140" i="1"/>
  <c r="I139" i="1"/>
  <c r="I152" i="1"/>
  <c r="I153" i="1"/>
  <c r="I146" i="1"/>
  <c r="I149" i="1"/>
  <c r="I151" i="1"/>
  <c r="I144" i="1"/>
  <c r="I148" i="1"/>
  <c r="I147" i="1"/>
  <c r="I150" i="1"/>
  <c r="I145" i="1"/>
  <c r="I143" i="1"/>
  <c r="J138" i="1"/>
  <c r="J141" i="1"/>
  <c r="J142" i="1"/>
  <c r="J140" i="1"/>
  <c r="J139" i="1"/>
  <c r="J152" i="1"/>
  <c r="J153" i="1"/>
  <c r="J146" i="1"/>
  <c r="J149" i="1"/>
  <c r="J151" i="1"/>
  <c r="J144" i="1"/>
  <c r="J148" i="1"/>
  <c r="J147" i="1"/>
  <c r="J150" i="1"/>
  <c r="J145" i="1"/>
  <c r="J143" i="1"/>
  <c r="I170" i="1" l="1"/>
  <c r="J170" i="1"/>
  <c r="I168" i="1"/>
  <c r="J168" i="1"/>
  <c r="I157" i="1"/>
  <c r="I167" i="1"/>
  <c r="I160" i="1"/>
  <c r="I169" i="1"/>
  <c r="I158" i="1"/>
  <c r="I165" i="1"/>
  <c r="I159" i="1"/>
  <c r="I164" i="1"/>
  <c r="I161" i="1"/>
  <c r="I166" i="1"/>
  <c r="I163" i="1"/>
  <c r="I162" i="1"/>
  <c r="J157" i="1"/>
  <c r="J167" i="1"/>
  <c r="J160" i="1"/>
  <c r="J169" i="1"/>
  <c r="J158" i="1"/>
  <c r="J165" i="1"/>
  <c r="J159" i="1"/>
  <c r="J164" i="1"/>
  <c r="J161" i="1"/>
  <c r="J166" i="1"/>
  <c r="J163" i="1"/>
  <c r="J162" i="1"/>
  <c r="I67" i="1" l="1"/>
  <c r="J67" i="1"/>
  <c r="I68" i="1"/>
  <c r="J68" i="1"/>
  <c r="I76" i="1" l="1"/>
  <c r="I54" i="1" l="1"/>
  <c r="I59" i="1" l="1"/>
  <c r="J59" i="1"/>
  <c r="I63" i="1" l="1"/>
  <c r="J56" i="1" l="1"/>
  <c r="J58" i="1"/>
  <c r="J51" i="1"/>
  <c r="J62" i="1"/>
  <c r="J63" i="1"/>
  <c r="J57" i="1"/>
  <c r="J60" i="1"/>
  <c r="J52" i="1"/>
  <c r="J53" i="1"/>
  <c r="J55" i="1"/>
  <c r="J54" i="1"/>
  <c r="J61" i="1"/>
  <c r="J64" i="1"/>
  <c r="I56" i="1"/>
  <c r="I58" i="1"/>
  <c r="I51" i="1"/>
  <c r="I62" i="1"/>
  <c r="I57" i="1"/>
  <c r="I60" i="1"/>
  <c r="I52" i="1"/>
  <c r="I53" i="1"/>
  <c r="I55" i="1"/>
  <c r="I61" i="1"/>
  <c r="I64" i="1"/>
  <c r="I70" i="1" l="1"/>
  <c r="J70" i="1"/>
  <c r="J76" i="1" l="1"/>
  <c r="J72" i="1"/>
  <c r="J75" i="1"/>
  <c r="J74" i="1"/>
  <c r="J71" i="1"/>
  <c r="J73" i="1"/>
  <c r="J77" i="1"/>
  <c r="J69" i="1"/>
  <c r="I72" i="1"/>
  <c r="I75" i="1"/>
  <c r="I74" i="1"/>
  <c r="I71" i="1"/>
  <c r="I73" i="1"/>
  <c r="I77" i="1"/>
  <c r="I69" i="1"/>
</calcChain>
</file>

<file path=xl/sharedStrings.xml><?xml version="1.0" encoding="utf-8"?>
<sst xmlns="http://schemas.openxmlformats.org/spreadsheetml/2006/main" count="244" uniqueCount="154">
  <si>
    <t>Team</t>
  </si>
  <si>
    <t>P</t>
  </si>
  <si>
    <t>W</t>
  </si>
  <si>
    <t>D</t>
  </si>
  <si>
    <t>L</t>
  </si>
  <si>
    <t>F</t>
  </si>
  <si>
    <t>A</t>
  </si>
  <si>
    <t>GD</t>
  </si>
  <si>
    <t>Pts</t>
  </si>
  <si>
    <t>Golden Arrows</t>
  </si>
  <si>
    <t>Blue Birds</t>
  </si>
  <si>
    <t xml:space="preserve">Promotion </t>
  </si>
  <si>
    <t>Zibonele</t>
  </si>
  <si>
    <t>Trounge</t>
  </si>
  <si>
    <t>Liverpool</t>
  </si>
  <si>
    <t>Express</t>
  </si>
  <si>
    <t>Barcelona F.C.</t>
  </si>
  <si>
    <t>Teenagers</t>
  </si>
  <si>
    <t>Thuluzobona</t>
  </si>
  <si>
    <t>PT</t>
  </si>
  <si>
    <t>Arsenal</t>
  </si>
  <si>
    <t>Chelsea</t>
  </si>
  <si>
    <t>Bush Bucks</t>
  </si>
  <si>
    <t>Swallows</t>
  </si>
  <si>
    <t>Seven Stars</t>
  </si>
  <si>
    <t>City Stars</t>
  </si>
  <si>
    <t xml:space="preserve">Democracy </t>
  </si>
  <si>
    <t>Weirma</t>
  </si>
  <si>
    <t>Lonhlalane</t>
  </si>
  <si>
    <t>Mpofu Aces</t>
  </si>
  <si>
    <t>Hungry Lions</t>
  </si>
  <si>
    <t>Russian Bombers</t>
  </si>
  <si>
    <t>Mahombe Arsenal</t>
  </si>
  <si>
    <t>Special Killers</t>
  </si>
  <si>
    <t>Skom Boyz</t>
  </si>
  <si>
    <t>Buhleni Aces</t>
  </si>
  <si>
    <t>City Cosmos</t>
  </si>
  <si>
    <t>Young Professionals</t>
  </si>
  <si>
    <t>Eastern stream</t>
  </si>
  <si>
    <t xml:space="preserve">Western stream </t>
  </si>
  <si>
    <t>Promotion</t>
  </si>
  <si>
    <t>Rise &amp; Shine</t>
  </si>
  <si>
    <t xml:space="preserve"> </t>
  </si>
  <si>
    <t>Hhelehhele Pirates</t>
  </si>
  <si>
    <t>Bhulane Resort Ndzingeni Football League - E50 000</t>
  </si>
  <si>
    <t>Mvuma Stream</t>
  </si>
  <si>
    <t>Red Sea</t>
  </si>
  <si>
    <t>Lozaza</t>
  </si>
  <si>
    <t>Happiness</t>
  </si>
  <si>
    <t>Bulandzeni Stream</t>
  </si>
  <si>
    <t>Sweet Banana</t>
  </si>
  <si>
    <t>Nkonjaneni</t>
  </si>
  <si>
    <t>Gunwane</t>
  </si>
  <si>
    <t xml:space="preserve">Zinyane </t>
  </si>
  <si>
    <t xml:space="preserve">Fighters </t>
  </si>
  <si>
    <t xml:space="preserve">Professionals </t>
  </si>
  <si>
    <t xml:space="preserve">Movers  </t>
  </si>
  <si>
    <t xml:space="preserve">Celtics </t>
  </si>
  <si>
    <t xml:space="preserve">New Castle </t>
  </si>
  <si>
    <t xml:space="preserve">M. Cosmos </t>
  </si>
  <si>
    <t xml:space="preserve">Makhweya </t>
  </si>
  <si>
    <t xml:space="preserve">T. Wizards </t>
  </si>
  <si>
    <t xml:space="preserve">H. Defenders </t>
  </si>
  <si>
    <t xml:space="preserve">Bombers </t>
  </si>
  <si>
    <t xml:space="preserve">Xi Men </t>
  </si>
  <si>
    <t xml:space="preserve">Manjengeni </t>
  </si>
  <si>
    <t xml:space="preserve">Tigers </t>
  </si>
  <si>
    <t xml:space="preserve">Shebes Ntabinezimpisi Football League - E50 000 </t>
  </si>
  <si>
    <t>Fontotje Utd</t>
  </si>
  <si>
    <t>SuperStars</t>
  </si>
  <si>
    <t>Manchester F.C.</t>
  </si>
  <si>
    <t>Mazulwini Sundowns</t>
  </si>
  <si>
    <t>FC Academy</t>
  </si>
  <si>
    <t>Mphondla Madrid</t>
  </si>
  <si>
    <t>Gebhulas</t>
  </si>
  <si>
    <t>M. Celtics</t>
  </si>
  <si>
    <t>Dangerous Darkies</t>
  </si>
  <si>
    <t>Tihlabani</t>
  </si>
  <si>
    <t>Tsunami</t>
  </si>
  <si>
    <t>Young Stars</t>
  </si>
  <si>
    <t>White City</t>
  </si>
  <si>
    <t>M. Aces</t>
  </si>
  <si>
    <t>Young Chiefs</t>
  </si>
  <si>
    <t>K. Celtics</t>
  </si>
  <si>
    <t>M. Professionals</t>
  </si>
  <si>
    <t>SuperSport</t>
  </si>
  <si>
    <t>Winners Park</t>
  </si>
  <si>
    <t>Roman United</t>
  </si>
  <si>
    <t>Position</t>
  </si>
  <si>
    <t>Ngonini</t>
  </si>
  <si>
    <t>Njakeni City</t>
  </si>
  <si>
    <t>Matsamo  Swallows</t>
  </si>
  <si>
    <t>Mbasheni Swallows</t>
  </si>
  <si>
    <t>Gunners</t>
  </si>
  <si>
    <t>Ellegence</t>
  </si>
  <si>
    <t>Ndlalambi</t>
  </si>
  <si>
    <t>Kudvwaleni</t>
  </si>
  <si>
    <t>Star Wanderers</t>
  </si>
  <si>
    <t>Soccer Rose</t>
  </si>
  <si>
    <t>Stone Breakers</t>
  </si>
  <si>
    <t>Vusweni Cosmos</t>
  </si>
  <si>
    <t>M. Sundowns</t>
  </si>
  <si>
    <t>Hhohho Pirates</t>
  </si>
  <si>
    <t xml:space="preserve">B. DIVISION </t>
  </si>
  <si>
    <t>Young Swallows</t>
  </si>
  <si>
    <t>Young Tigers</t>
  </si>
  <si>
    <t>Njakeni United</t>
  </si>
  <si>
    <t>AK 47</t>
  </si>
  <si>
    <t>Sikhaleni</t>
  </si>
  <si>
    <t>Young Sevilla</t>
  </si>
  <si>
    <t>Mv. All United</t>
  </si>
  <si>
    <t>JB Arsenal</t>
  </si>
  <si>
    <t>All Stars</t>
  </si>
  <si>
    <t>Red Lions</t>
  </si>
  <si>
    <t>Besutfwini United</t>
  </si>
  <si>
    <t>Zamalek</t>
  </si>
  <si>
    <t xml:space="preserve">Manchester </t>
  </si>
  <si>
    <t xml:space="preserve">Young Bombers </t>
  </si>
  <si>
    <t>Ntintinyane</t>
  </si>
  <si>
    <t>Suncity</t>
  </si>
  <si>
    <t>Royal Madrid</t>
  </si>
  <si>
    <t>Seven Up</t>
  </si>
  <si>
    <t>Mbabatane</t>
  </si>
  <si>
    <t>M. Young Tigers</t>
  </si>
  <si>
    <t>Foster United</t>
  </si>
  <si>
    <t>Casino</t>
  </si>
  <si>
    <t>Hellenic</t>
  </si>
  <si>
    <t>Sidwashini F.C.</t>
  </si>
  <si>
    <t>Mhlatane Utd</t>
  </si>
  <si>
    <t>Darkies United</t>
  </si>
  <si>
    <t>Supersport</t>
  </si>
  <si>
    <t>Hotspurs</t>
  </si>
  <si>
    <t>Phophonyane</t>
  </si>
  <si>
    <t>Ndeva Galaxy F.C.</t>
  </si>
  <si>
    <t>Maguga Cosmos</t>
  </si>
  <si>
    <t>KK Ajax</t>
  </si>
  <si>
    <t>Peak City</t>
  </si>
  <si>
    <t>Volcano</t>
  </si>
  <si>
    <t>Citizens</t>
  </si>
  <si>
    <t>Mp Sompisi Ntfonjeni Football League - E40 000</t>
  </si>
  <si>
    <t>B. Rebels</t>
  </si>
  <si>
    <t xml:space="preserve">Buy Cash Piggs Peak Football League - E50 000 </t>
  </si>
  <si>
    <t>juventus</t>
  </si>
  <si>
    <t>Rockville United</t>
  </si>
  <si>
    <t>19 Celtics</t>
  </si>
  <si>
    <t>Ziweni United</t>
  </si>
  <si>
    <t>Blue Ocean</t>
  </si>
  <si>
    <t>Super Aces</t>
  </si>
  <si>
    <t>Mangwaneni</t>
  </si>
  <si>
    <t>Mpolonjeni</t>
  </si>
  <si>
    <t>White Killers</t>
  </si>
  <si>
    <t xml:space="preserve">MP Nelson Mamba Timphisini Football League </t>
  </si>
  <si>
    <t>.</t>
  </si>
  <si>
    <t>Oupa Mhlangatane Football League - E50 000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</si>
</sst>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2" borderId="0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0"/>
  <sheetViews>
    <sheetView tabSelected="1" topLeftCell="A152" zoomScale="130" zoomScaleNormal="130" workbookViewId="0">
      <selection activeCell="M104" sqref="M104"/>
    </sheetView>
  </sheetViews>
  <sheetFormatPr defaultRowHeight="15" x14ac:dyDescent="0.25"/>
  <cols>
    <col min="1" max="1" width="7.7109375" customWidth="1"/>
    <col min="2" max="2" width="16" customWidth="1"/>
    <col min="3" max="3" width="5.42578125" customWidth="1"/>
    <col min="4" max="4" width="4.42578125" customWidth="1"/>
    <col min="5" max="5" width="4.140625" customWidth="1"/>
    <col min="6" max="6" width="4.7109375" customWidth="1"/>
    <col min="7" max="7" width="4.28515625" customWidth="1"/>
    <col min="8" max="8" width="3.85546875" customWidth="1"/>
    <col min="9" max="9" width="5.140625" customWidth="1"/>
    <col min="10" max="10" width="4.85546875" customWidth="1"/>
    <col min="12" max="13" width="9.140625" customWidth="1"/>
  </cols>
  <sheetData>
    <row r="2" spans="1:11" x14ac:dyDescent="0.25">
      <c r="A2" s="7"/>
      <c r="B2" s="6"/>
      <c r="C2" s="5"/>
      <c r="D2" s="5"/>
      <c r="E2" s="5"/>
      <c r="F2" s="5"/>
      <c r="G2" s="5"/>
      <c r="H2" s="5"/>
      <c r="I2" s="3"/>
      <c r="J2" s="4"/>
      <c r="K2" s="1"/>
    </row>
    <row r="3" spans="1:11" ht="15.75" x14ac:dyDescent="0.25">
      <c r="A3" s="12" t="s">
        <v>139</v>
      </c>
      <c r="B3" s="13"/>
      <c r="C3" s="13"/>
      <c r="D3" s="13"/>
      <c r="E3" s="13"/>
      <c r="F3" s="14"/>
      <c r="G3" s="14"/>
      <c r="H3" s="14"/>
      <c r="I3" s="14"/>
      <c r="J3" s="14"/>
    </row>
    <row r="4" spans="1:11" x14ac:dyDescent="0.25">
      <c r="A4" s="43" t="s">
        <v>11</v>
      </c>
      <c r="B4" s="43"/>
      <c r="C4" s="43"/>
      <c r="D4" s="43"/>
      <c r="E4" s="43"/>
      <c r="F4" s="35"/>
      <c r="G4" s="36"/>
      <c r="H4" s="36"/>
      <c r="I4" s="36"/>
      <c r="J4" s="36"/>
      <c r="K4" s="2"/>
    </row>
    <row r="5" spans="1:11" x14ac:dyDescent="0.25">
      <c r="A5" s="42" t="s">
        <v>88</v>
      </c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8" t="s">
        <v>6</v>
      </c>
      <c r="I5" s="38" t="s">
        <v>7</v>
      </c>
      <c r="J5" s="38" t="s">
        <v>8</v>
      </c>
      <c r="K5" s="2"/>
    </row>
    <row r="6" spans="1:11" x14ac:dyDescent="0.25">
      <c r="A6" s="42"/>
      <c r="B6" s="38"/>
      <c r="C6" s="38"/>
      <c r="D6" s="38"/>
      <c r="E6" s="38"/>
      <c r="F6" s="38"/>
      <c r="G6" s="38"/>
      <c r="H6" s="38"/>
      <c r="I6" s="38"/>
      <c r="J6" s="38"/>
      <c r="K6" s="2"/>
    </row>
    <row r="7" spans="1:11" x14ac:dyDescent="0.25">
      <c r="A7" s="17">
        <v>1</v>
      </c>
      <c r="B7" s="22" t="s">
        <v>13</v>
      </c>
      <c r="C7" s="17">
        <v>38</v>
      </c>
      <c r="D7" s="17">
        <v>26</v>
      </c>
      <c r="E7" s="17">
        <v>9</v>
      </c>
      <c r="F7" s="17">
        <v>3</v>
      </c>
      <c r="G7" s="17">
        <v>99</v>
      </c>
      <c r="H7" s="17">
        <v>30</v>
      </c>
      <c r="I7" s="17">
        <f t="shared" ref="I7:I26" si="0">(G7-H7)</f>
        <v>69</v>
      </c>
      <c r="J7" s="30">
        <f t="shared" ref="J7:J26" si="1">(D7*3+E7)</f>
        <v>87</v>
      </c>
      <c r="K7" s="2"/>
    </row>
    <row r="8" spans="1:11" x14ac:dyDescent="0.25">
      <c r="A8" s="17">
        <v>2</v>
      </c>
      <c r="B8" s="22" t="s">
        <v>119</v>
      </c>
      <c r="C8" s="17">
        <v>38</v>
      </c>
      <c r="D8" s="17">
        <v>25</v>
      </c>
      <c r="E8" s="17">
        <v>11</v>
      </c>
      <c r="F8" s="17">
        <v>2</v>
      </c>
      <c r="G8" s="17">
        <v>65</v>
      </c>
      <c r="H8" s="17">
        <v>17</v>
      </c>
      <c r="I8" s="17">
        <f t="shared" si="0"/>
        <v>48</v>
      </c>
      <c r="J8" s="30">
        <f t="shared" si="1"/>
        <v>86</v>
      </c>
      <c r="K8" s="2"/>
    </row>
    <row r="9" spans="1:11" x14ac:dyDescent="0.25">
      <c r="A9" s="17">
        <v>3</v>
      </c>
      <c r="B9" s="22" t="s">
        <v>121</v>
      </c>
      <c r="C9" s="17">
        <v>38</v>
      </c>
      <c r="D9" s="17">
        <v>24</v>
      </c>
      <c r="E9" s="17">
        <v>5</v>
      </c>
      <c r="F9" s="17">
        <v>9</v>
      </c>
      <c r="G9" s="17">
        <v>100</v>
      </c>
      <c r="H9" s="17">
        <v>41</v>
      </c>
      <c r="I9" s="17">
        <f t="shared" si="0"/>
        <v>59</v>
      </c>
      <c r="J9" s="30">
        <f t="shared" si="1"/>
        <v>77</v>
      </c>
      <c r="K9" s="2"/>
    </row>
    <row r="10" spans="1:11" x14ac:dyDescent="0.25">
      <c r="A10" s="17">
        <v>4</v>
      </c>
      <c r="B10" s="22" t="s">
        <v>43</v>
      </c>
      <c r="C10" s="17">
        <v>38</v>
      </c>
      <c r="D10" s="17">
        <v>22</v>
      </c>
      <c r="E10" s="17">
        <v>10</v>
      </c>
      <c r="F10" s="17">
        <v>6</v>
      </c>
      <c r="G10" s="17">
        <v>96</v>
      </c>
      <c r="H10" s="17">
        <v>38</v>
      </c>
      <c r="I10" s="17">
        <f t="shared" si="0"/>
        <v>58</v>
      </c>
      <c r="J10" s="30">
        <f t="shared" si="1"/>
        <v>76</v>
      </c>
      <c r="K10" s="2"/>
    </row>
    <row r="11" spans="1:11" x14ac:dyDescent="0.25">
      <c r="A11" s="17">
        <v>5</v>
      </c>
      <c r="B11" s="22" t="s">
        <v>12</v>
      </c>
      <c r="C11" s="17">
        <v>38</v>
      </c>
      <c r="D11" s="17">
        <v>21</v>
      </c>
      <c r="E11" s="17">
        <v>11</v>
      </c>
      <c r="F11" s="17">
        <v>6</v>
      </c>
      <c r="G11" s="17">
        <v>71</v>
      </c>
      <c r="H11" s="17">
        <v>30</v>
      </c>
      <c r="I11" s="17">
        <f t="shared" si="0"/>
        <v>41</v>
      </c>
      <c r="J11" s="30">
        <f t="shared" si="1"/>
        <v>74</v>
      </c>
      <c r="K11" s="2"/>
    </row>
    <row r="12" spans="1:11" x14ac:dyDescent="0.25">
      <c r="A12" s="17">
        <v>6</v>
      </c>
      <c r="B12" s="22" t="s">
        <v>52</v>
      </c>
      <c r="C12" s="17">
        <v>38</v>
      </c>
      <c r="D12" s="17">
        <v>20</v>
      </c>
      <c r="E12" s="17">
        <v>11</v>
      </c>
      <c r="F12" s="17">
        <v>7</v>
      </c>
      <c r="G12" s="17">
        <v>89</v>
      </c>
      <c r="H12" s="17">
        <v>46</v>
      </c>
      <c r="I12" s="17">
        <f t="shared" si="0"/>
        <v>43</v>
      </c>
      <c r="J12" s="30">
        <f t="shared" si="1"/>
        <v>71</v>
      </c>
      <c r="K12" s="2"/>
    </row>
    <row r="13" spans="1:11" x14ac:dyDescent="0.25">
      <c r="A13" s="17">
        <v>7</v>
      </c>
      <c r="B13" s="22" t="s">
        <v>118</v>
      </c>
      <c r="C13" s="17">
        <v>38</v>
      </c>
      <c r="D13" s="17">
        <v>20</v>
      </c>
      <c r="E13" s="17">
        <v>10</v>
      </c>
      <c r="F13" s="17">
        <v>8</v>
      </c>
      <c r="G13" s="17">
        <v>57</v>
      </c>
      <c r="H13" s="17">
        <v>28</v>
      </c>
      <c r="I13" s="17">
        <f t="shared" si="0"/>
        <v>29</v>
      </c>
      <c r="J13" s="30">
        <f t="shared" si="1"/>
        <v>70</v>
      </c>
      <c r="K13" s="2"/>
    </row>
    <row r="14" spans="1:11" x14ac:dyDescent="0.25">
      <c r="A14" s="17">
        <v>8</v>
      </c>
      <c r="B14" s="22" t="s">
        <v>51</v>
      </c>
      <c r="C14" s="17">
        <v>38</v>
      </c>
      <c r="D14" s="17">
        <v>20</v>
      </c>
      <c r="E14" s="17">
        <v>8</v>
      </c>
      <c r="F14" s="17">
        <v>10</v>
      </c>
      <c r="G14" s="17">
        <v>78</v>
      </c>
      <c r="H14" s="17">
        <v>36</v>
      </c>
      <c r="I14" s="17">
        <f t="shared" si="0"/>
        <v>42</v>
      </c>
      <c r="J14" s="30">
        <f t="shared" si="1"/>
        <v>68</v>
      </c>
      <c r="K14" s="2"/>
    </row>
    <row r="15" spans="1:11" x14ac:dyDescent="0.25">
      <c r="A15" s="17">
        <v>9</v>
      </c>
      <c r="B15" s="22" t="s">
        <v>124</v>
      </c>
      <c r="C15" s="17">
        <v>38</v>
      </c>
      <c r="D15" s="17">
        <v>19</v>
      </c>
      <c r="E15" s="17">
        <v>9</v>
      </c>
      <c r="F15" s="17">
        <v>10</v>
      </c>
      <c r="G15" s="17">
        <v>83</v>
      </c>
      <c r="H15" s="17">
        <v>46</v>
      </c>
      <c r="I15" s="17">
        <f t="shared" si="0"/>
        <v>37</v>
      </c>
      <c r="J15" s="30">
        <f t="shared" si="1"/>
        <v>66</v>
      </c>
      <c r="K15" s="2"/>
    </row>
    <row r="16" spans="1:11" x14ac:dyDescent="0.25">
      <c r="A16" s="17">
        <v>10</v>
      </c>
      <c r="B16" s="22" t="s">
        <v>122</v>
      </c>
      <c r="C16" s="17">
        <v>38</v>
      </c>
      <c r="D16" s="17">
        <v>19</v>
      </c>
      <c r="E16" s="17">
        <v>9</v>
      </c>
      <c r="F16" s="17">
        <v>10</v>
      </c>
      <c r="G16" s="17">
        <v>57</v>
      </c>
      <c r="H16" s="17">
        <v>34</v>
      </c>
      <c r="I16" s="17">
        <f t="shared" si="0"/>
        <v>23</v>
      </c>
      <c r="J16" s="30">
        <f t="shared" si="1"/>
        <v>66</v>
      </c>
      <c r="K16" s="2"/>
    </row>
    <row r="17" spans="1:15" x14ac:dyDescent="0.25">
      <c r="A17" s="17">
        <v>11</v>
      </c>
      <c r="B17" s="22" t="s">
        <v>15</v>
      </c>
      <c r="C17" s="17">
        <v>38</v>
      </c>
      <c r="D17" s="17">
        <v>16</v>
      </c>
      <c r="E17" s="17">
        <v>11</v>
      </c>
      <c r="F17" s="17">
        <v>11</v>
      </c>
      <c r="G17" s="17">
        <v>61</v>
      </c>
      <c r="H17" s="17">
        <v>34</v>
      </c>
      <c r="I17" s="17">
        <f t="shared" si="0"/>
        <v>27</v>
      </c>
      <c r="J17" s="30">
        <f t="shared" si="1"/>
        <v>59</v>
      </c>
      <c r="K17" s="2"/>
    </row>
    <row r="18" spans="1:15" x14ac:dyDescent="0.25">
      <c r="A18" s="17">
        <v>12</v>
      </c>
      <c r="B18" s="22" t="s">
        <v>127</v>
      </c>
      <c r="C18" s="17">
        <v>38</v>
      </c>
      <c r="D18" s="17">
        <v>13</v>
      </c>
      <c r="E18" s="17">
        <v>8</v>
      </c>
      <c r="F18" s="17">
        <v>17</v>
      </c>
      <c r="G18" s="17">
        <v>59</v>
      </c>
      <c r="H18" s="17">
        <v>63</v>
      </c>
      <c r="I18" s="17">
        <f t="shared" si="0"/>
        <v>-4</v>
      </c>
      <c r="J18" s="30">
        <f t="shared" si="1"/>
        <v>47</v>
      </c>
      <c r="K18" s="2"/>
    </row>
    <row r="19" spans="1:15" x14ac:dyDescent="0.25">
      <c r="A19" s="17">
        <v>13</v>
      </c>
      <c r="B19" s="22" t="s">
        <v>126</v>
      </c>
      <c r="C19" s="17">
        <v>38</v>
      </c>
      <c r="D19" s="17">
        <v>10</v>
      </c>
      <c r="E19" s="17">
        <v>6</v>
      </c>
      <c r="F19" s="17">
        <v>22</v>
      </c>
      <c r="G19" s="17">
        <v>66</v>
      </c>
      <c r="H19" s="17">
        <v>87</v>
      </c>
      <c r="I19" s="17">
        <f t="shared" si="0"/>
        <v>-21</v>
      </c>
      <c r="J19" s="30">
        <f t="shared" si="1"/>
        <v>36</v>
      </c>
      <c r="K19" s="2"/>
      <c r="O19" t="s">
        <v>152</v>
      </c>
    </row>
    <row r="20" spans="1:15" x14ac:dyDescent="0.25">
      <c r="A20" s="17">
        <v>14</v>
      </c>
      <c r="B20" s="22" t="s">
        <v>120</v>
      </c>
      <c r="C20" s="17">
        <v>38</v>
      </c>
      <c r="D20" s="17">
        <v>8</v>
      </c>
      <c r="E20" s="17">
        <v>9</v>
      </c>
      <c r="F20" s="17">
        <v>22</v>
      </c>
      <c r="G20" s="17">
        <v>51</v>
      </c>
      <c r="H20" s="17">
        <v>94</v>
      </c>
      <c r="I20" s="17">
        <f t="shared" si="0"/>
        <v>-43</v>
      </c>
      <c r="J20" s="30">
        <f t="shared" si="1"/>
        <v>33</v>
      </c>
      <c r="K20" s="2"/>
    </row>
    <row r="21" spans="1:15" x14ac:dyDescent="0.25">
      <c r="A21" s="17">
        <v>15</v>
      </c>
      <c r="B21" s="22" t="s">
        <v>123</v>
      </c>
      <c r="C21" s="17">
        <v>38</v>
      </c>
      <c r="D21" s="17">
        <v>7</v>
      </c>
      <c r="E21" s="17">
        <v>9</v>
      </c>
      <c r="F21" s="17">
        <v>21</v>
      </c>
      <c r="G21" s="17">
        <v>32</v>
      </c>
      <c r="H21" s="17">
        <v>62</v>
      </c>
      <c r="I21" s="17">
        <f t="shared" si="0"/>
        <v>-30</v>
      </c>
      <c r="J21" s="30">
        <f t="shared" si="1"/>
        <v>30</v>
      </c>
      <c r="K21" s="2"/>
    </row>
    <row r="22" spans="1:15" x14ac:dyDescent="0.25">
      <c r="A22" s="17">
        <v>16</v>
      </c>
      <c r="B22" s="22" t="s">
        <v>125</v>
      </c>
      <c r="C22" s="17">
        <v>38</v>
      </c>
      <c r="D22" s="17">
        <v>9</v>
      </c>
      <c r="E22" s="17">
        <v>3</v>
      </c>
      <c r="F22" s="17">
        <v>26</v>
      </c>
      <c r="G22" s="17">
        <v>54</v>
      </c>
      <c r="H22" s="17">
        <v>93</v>
      </c>
      <c r="I22" s="17">
        <f t="shared" si="0"/>
        <v>-39</v>
      </c>
      <c r="J22" s="30">
        <f t="shared" si="1"/>
        <v>30</v>
      </c>
      <c r="K22" s="2"/>
    </row>
    <row r="23" spans="1:15" x14ac:dyDescent="0.25">
      <c r="A23" s="17">
        <v>17</v>
      </c>
      <c r="B23" s="22" t="s">
        <v>16</v>
      </c>
      <c r="C23" s="17">
        <v>38</v>
      </c>
      <c r="D23" s="17">
        <v>7</v>
      </c>
      <c r="E23" s="17">
        <v>2</v>
      </c>
      <c r="F23" s="17">
        <v>29</v>
      </c>
      <c r="G23" s="17">
        <v>43</v>
      </c>
      <c r="H23" s="17">
        <v>123</v>
      </c>
      <c r="I23" s="17">
        <f t="shared" si="0"/>
        <v>-80</v>
      </c>
      <c r="J23" s="30">
        <f t="shared" si="1"/>
        <v>23</v>
      </c>
      <c r="K23" s="2"/>
    </row>
    <row r="24" spans="1:15" x14ac:dyDescent="0.25">
      <c r="A24" s="17">
        <v>18</v>
      </c>
      <c r="B24" s="22" t="s">
        <v>17</v>
      </c>
      <c r="C24" s="17">
        <v>38</v>
      </c>
      <c r="D24" s="17">
        <v>5</v>
      </c>
      <c r="E24" s="17">
        <v>7</v>
      </c>
      <c r="F24" s="17">
        <v>24</v>
      </c>
      <c r="G24" s="17">
        <v>31</v>
      </c>
      <c r="H24" s="17">
        <v>86</v>
      </c>
      <c r="I24" s="17">
        <f t="shared" si="0"/>
        <v>-55</v>
      </c>
      <c r="J24" s="30">
        <f t="shared" si="1"/>
        <v>22</v>
      </c>
      <c r="K24" s="2"/>
    </row>
    <row r="25" spans="1:15" x14ac:dyDescent="0.25">
      <c r="A25" s="17">
        <v>19</v>
      </c>
      <c r="B25" s="22" t="s">
        <v>21</v>
      </c>
      <c r="C25" s="17">
        <v>38</v>
      </c>
      <c r="D25" s="17">
        <v>4</v>
      </c>
      <c r="E25" s="17">
        <v>6</v>
      </c>
      <c r="F25" s="17">
        <v>28</v>
      </c>
      <c r="G25" s="17">
        <v>41</v>
      </c>
      <c r="H25" s="17">
        <v>115</v>
      </c>
      <c r="I25" s="17">
        <f t="shared" si="0"/>
        <v>-74</v>
      </c>
      <c r="J25" s="30">
        <f t="shared" si="1"/>
        <v>18</v>
      </c>
      <c r="K25" s="2"/>
    </row>
    <row r="26" spans="1:15" x14ac:dyDescent="0.25">
      <c r="A26" s="17">
        <v>20</v>
      </c>
      <c r="B26" s="22" t="s">
        <v>14</v>
      </c>
      <c r="C26" s="17">
        <v>38</v>
      </c>
      <c r="D26" s="17">
        <v>1</v>
      </c>
      <c r="E26" s="17">
        <v>2</v>
      </c>
      <c r="F26" s="17">
        <v>34</v>
      </c>
      <c r="G26" s="17">
        <v>6</v>
      </c>
      <c r="H26" s="17">
        <v>127</v>
      </c>
      <c r="I26" s="17">
        <f t="shared" si="0"/>
        <v>-121</v>
      </c>
      <c r="J26" s="30">
        <f t="shared" si="1"/>
        <v>5</v>
      </c>
      <c r="K26" s="2"/>
    </row>
    <row r="27" spans="1:15" x14ac:dyDescent="0.25">
      <c r="A27" s="12" t="s">
        <v>141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5" ht="15" customHeight="1" x14ac:dyDescent="0.25">
      <c r="A28" s="40" t="s">
        <v>11</v>
      </c>
      <c r="B28" s="40"/>
      <c r="C28" s="40"/>
      <c r="D28" s="40"/>
      <c r="E28" s="16"/>
      <c r="F28" s="16"/>
      <c r="G28" s="16"/>
      <c r="H28" s="16"/>
      <c r="I28" s="16"/>
      <c r="J28" s="16"/>
    </row>
    <row r="29" spans="1:15" x14ac:dyDescent="0.25">
      <c r="A29" s="42" t="s">
        <v>88</v>
      </c>
      <c r="B29" s="38" t="s">
        <v>0</v>
      </c>
      <c r="C29" s="38" t="s">
        <v>1</v>
      </c>
      <c r="D29" s="38" t="s">
        <v>2</v>
      </c>
      <c r="E29" s="38" t="s">
        <v>3</v>
      </c>
      <c r="F29" s="38" t="s">
        <v>4</v>
      </c>
      <c r="G29" s="38" t="s">
        <v>5</v>
      </c>
      <c r="H29" s="38" t="s">
        <v>6</v>
      </c>
      <c r="I29" s="38" t="s">
        <v>7</v>
      </c>
      <c r="J29" s="38" t="s">
        <v>8</v>
      </c>
    </row>
    <row r="30" spans="1:15" x14ac:dyDescent="0.25">
      <c r="A30" s="42"/>
      <c r="B30" s="38"/>
      <c r="C30" s="38"/>
      <c r="D30" s="38"/>
      <c r="E30" s="38"/>
      <c r="F30" s="38"/>
      <c r="G30" s="38"/>
      <c r="H30" s="38"/>
      <c r="I30" s="38"/>
      <c r="J30" s="38"/>
    </row>
    <row r="31" spans="1:15" x14ac:dyDescent="0.25">
      <c r="A31" s="17">
        <v>1</v>
      </c>
      <c r="B31" s="18" t="s">
        <v>128</v>
      </c>
      <c r="C31" s="19">
        <v>30</v>
      </c>
      <c r="D31" s="19">
        <v>23</v>
      </c>
      <c r="E31" s="19">
        <v>4</v>
      </c>
      <c r="F31" s="19">
        <v>3</v>
      </c>
      <c r="G31" s="19">
        <v>69</v>
      </c>
      <c r="H31" s="19">
        <v>27</v>
      </c>
      <c r="I31" s="19">
        <f t="shared" ref="I31:I47" si="2">G31-H31</f>
        <v>42</v>
      </c>
      <c r="J31" s="20">
        <f t="shared" ref="J31:J47" si="3">D31*3+E31</f>
        <v>73</v>
      </c>
    </row>
    <row r="32" spans="1:15" x14ac:dyDescent="0.25">
      <c r="A32" s="17">
        <v>2</v>
      </c>
      <c r="B32" s="18" t="s">
        <v>133</v>
      </c>
      <c r="C32" s="19">
        <v>30</v>
      </c>
      <c r="D32" s="19">
        <v>21</v>
      </c>
      <c r="E32" s="19">
        <v>6</v>
      </c>
      <c r="F32" s="19">
        <v>3</v>
      </c>
      <c r="G32" s="19">
        <v>69</v>
      </c>
      <c r="H32" s="19">
        <v>31</v>
      </c>
      <c r="I32" s="19">
        <f t="shared" si="2"/>
        <v>38</v>
      </c>
      <c r="J32" s="20">
        <f t="shared" si="3"/>
        <v>69</v>
      </c>
    </row>
    <row r="33" spans="1:10" x14ac:dyDescent="0.25">
      <c r="A33" s="17">
        <v>3</v>
      </c>
      <c r="B33" s="18" t="s">
        <v>22</v>
      </c>
      <c r="C33" s="19">
        <v>30</v>
      </c>
      <c r="D33" s="19">
        <v>19</v>
      </c>
      <c r="E33" s="19">
        <v>8</v>
      </c>
      <c r="F33" s="19">
        <v>3</v>
      </c>
      <c r="G33" s="19">
        <v>86</v>
      </c>
      <c r="H33" s="19">
        <v>30</v>
      </c>
      <c r="I33" s="19">
        <f t="shared" si="2"/>
        <v>56</v>
      </c>
      <c r="J33" s="20">
        <f t="shared" si="3"/>
        <v>65</v>
      </c>
    </row>
    <row r="34" spans="1:10" x14ac:dyDescent="0.25">
      <c r="A34" s="17">
        <v>4</v>
      </c>
      <c r="B34" s="18" t="s">
        <v>129</v>
      </c>
      <c r="C34" s="19">
        <v>30</v>
      </c>
      <c r="D34" s="19">
        <v>19</v>
      </c>
      <c r="E34" s="19">
        <v>5</v>
      </c>
      <c r="F34" s="19">
        <v>6</v>
      </c>
      <c r="G34" s="19">
        <v>81</v>
      </c>
      <c r="H34" s="19">
        <v>45</v>
      </c>
      <c r="I34" s="19">
        <f t="shared" si="2"/>
        <v>36</v>
      </c>
      <c r="J34" s="20">
        <f t="shared" si="3"/>
        <v>62</v>
      </c>
    </row>
    <row r="35" spans="1:10" s="9" customFormat="1" x14ac:dyDescent="0.25">
      <c r="A35" s="21">
        <v>5</v>
      </c>
      <c r="B35" s="18" t="s">
        <v>41</v>
      </c>
      <c r="C35" s="19">
        <v>30</v>
      </c>
      <c r="D35" s="19">
        <v>15</v>
      </c>
      <c r="E35" s="19">
        <v>7</v>
      </c>
      <c r="F35" s="19">
        <v>8</v>
      </c>
      <c r="G35" s="19">
        <v>53</v>
      </c>
      <c r="H35" s="19">
        <v>33</v>
      </c>
      <c r="I35" s="19">
        <f t="shared" si="2"/>
        <v>20</v>
      </c>
      <c r="J35" s="20">
        <f t="shared" si="3"/>
        <v>52</v>
      </c>
    </row>
    <row r="36" spans="1:10" x14ac:dyDescent="0.25">
      <c r="A36" s="17">
        <v>6</v>
      </c>
      <c r="B36" s="22" t="s">
        <v>134</v>
      </c>
      <c r="C36" s="17">
        <v>30</v>
      </c>
      <c r="D36" s="17">
        <v>16</v>
      </c>
      <c r="E36" s="17">
        <v>2</v>
      </c>
      <c r="F36" s="17">
        <v>12</v>
      </c>
      <c r="G36" s="17">
        <v>61</v>
      </c>
      <c r="H36" s="17">
        <v>55</v>
      </c>
      <c r="I36" s="19">
        <f t="shared" si="2"/>
        <v>6</v>
      </c>
      <c r="J36" s="20">
        <f t="shared" si="3"/>
        <v>50</v>
      </c>
    </row>
    <row r="37" spans="1:10" x14ac:dyDescent="0.25">
      <c r="A37" s="17">
        <v>7</v>
      </c>
      <c r="B37" s="18" t="s">
        <v>18</v>
      </c>
      <c r="C37" s="19">
        <v>30</v>
      </c>
      <c r="D37" s="19">
        <v>13</v>
      </c>
      <c r="E37" s="19">
        <v>5</v>
      </c>
      <c r="F37" s="19">
        <v>12</v>
      </c>
      <c r="G37" s="19">
        <v>59</v>
      </c>
      <c r="H37" s="19">
        <v>54</v>
      </c>
      <c r="I37" s="19">
        <f t="shared" si="2"/>
        <v>5</v>
      </c>
      <c r="J37" s="20">
        <f t="shared" si="3"/>
        <v>44</v>
      </c>
    </row>
    <row r="38" spans="1:10" s="9" customFormat="1" x14ac:dyDescent="0.25">
      <c r="A38" s="21">
        <v>8</v>
      </c>
      <c r="B38" s="22" t="s">
        <v>131</v>
      </c>
      <c r="C38" s="17">
        <v>30</v>
      </c>
      <c r="D38" s="17">
        <v>10</v>
      </c>
      <c r="E38" s="17">
        <v>9</v>
      </c>
      <c r="F38" s="17">
        <v>11</v>
      </c>
      <c r="G38" s="17">
        <v>52</v>
      </c>
      <c r="H38" s="17">
        <v>61</v>
      </c>
      <c r="I38" s="19">
        <f t="shared" si="2"/>
        <v>-9</v>
      </c>
      <c r="J38" s="20">
        <f t="shared" si="3"/>
        <v>39</v>
      </c>
    </row>
    <row r="39" spans="1:10" x14ac:dyDescent="0.25">
      <c r="A39" s="17">
        <v>9</v>
      </c>
      <c r="B39" s="18" t="s">
        <v>143</v>
      </c>
      <c r="C39" s="19">
        <v>30</v>
      </c>
      <c r="D39" s="19">
        <v>9</v>
      </c>
      <c r="E39" s="19">
        <v>10</v>
      </c>
      <c r="F39" s="19">
        <v>12</v>
      </c>
      <c r="G39" s="19">
        <v>59</v>
      </c>
      <c r="H39" s="19">
        <v>49</v>
      </c>
      <c r="I39" s="19">
        <f t="shared" si="2"/>
        <v>10</v>
      </c>
      <c r="J39" s="20">
        <f t="shared" si="3"/>
        <v>37</v>
      </c>
    </row>
    <row r="40" spans="1:10" s="9" customFormat="1" x14ac:dyDescent="0.25">
      <c r="A40" s="21">
        <v>10</v>
      </c>
      <c r="B40" s="18" t="s">
        <v>144</v>
      </c>
      <c r="C40" s="19">
        <v>30</v>
      </c>
      <c r="D40" s="19">
        <v>10</v>
      </c>
      <c r="E40" s="19">
        <v>7</v>
      </c>
      <c r="F40" s="19">
        <v>13</v>
      </c>
      <c r="G40" s="19">
        <v>56</v>
      </c>
      <c r="H40" s="19">
        <v>53</v>
      </c>
      <c r="I40" s="19">
        <f t="shared" si="2"/>
        <v>3</v>
      </c>
      <c r="J40" s="20">
        <f t="shared" si="3"/>
        <v>37</v>
      </c>
    </row>
    <row r="41" spans="1:10" x14ac:dyDescent="0.25">
      <c r="A41" s="17">
        <v>11</v>
      </c>
      <c r="B41" s="18" t="s">
        <v>130</v>
      </c>
      <c r="C41" s="19">
        <v>30</v>
      </c>
      <c r="D41" s="19">
        <v>9</v>
      </c>
      <c r="E41" s="19">
        <v>6</v>
      </c>
      <c r="F41" s="19">
        <v>15</v>
      </c>
      <c r="G41" s="19">
        <v>47</v>
      </c>
      <c r="H41" s="19">
        <v>64</v>
      </c>
      <c r="I41" s="19">
        <f t="shared" si="2"/>
        <v>-17</v>
      </c>
      <c r="J41" s="20">
        <f t="shared" si="3"/>
        <v>33</v>
      </c>
    </row>
    <row r="42" spans="1:10" x14ac:dyDescent="0.25">
      <c r="A42" s="17">
        <v>12</v>
      </c>
      <c r="B42" s="18" t="s">
        <v>138</v>
      </c>
      <c r="C42" s="19">
        <v>30</v>
      </c>
      <c r="D42" s="19">
        <v>9</v>
      </c>
      <c r="E42" s="19">
        <v>6</v>
      </c>
      <c r="F42" s="19">
        <v>15</v>
      </c>
      <c r="G42" s="19">
        <v>44</v>
      </c>
      <c r="H42" s="19">
        <v>77</v>
      </c>
      <c r="I42" s="19">
        <f t="shared" si="2"/>
        <v>-33</v>
      </c>
      <c r="J42" s="20">
        <f t="shared" si="3"/>
        <v>33</v>
      </c>
    </row>
    <row r="43" spans="1:10" x14ac:dyDescent="0.25">
      <c r="A43" s="17">
        <v>13</v>
      </c>
      <c r="B43" s="18" t="s">
        <v>148</v>
      </c>
      <c r="C43" s="19">
        <v>30</v>
      </c>
      <c r="D43" s="19">
        <v>8</v>
      </c>
      <c r="E43" s="19">
        <v>7</v>
      </c>
      <c r="F43" s="19">
        <v>15</v>
      </c>
      <c r="G43" s="19">
        <v>49</v>
      </c>
      <c r="H43" s="19">
        <v>53</v>
      </c>
      <c r="I43" s="19">
        <f t="shared" si="2"/>
        <v>-4</v>
      </c>
      <c r="J43" s="20">
        <f t="shared" si="3"/>
        <v>31</v>
      </c>
    </row>
    <row r="44" spans="1:10" x14ac:dyDescent="0.25">
      <c r="A44" s="17">
        <v>14</v>
      </c>
      <c r="B44" s="22" t="s">
        <v>150</v>
      </c>
      <c r="C44" s="17">
        <v>30</v>
      </c>
      <c r="D44" s="17">
        <v>8</v>
      </c>
      <c r="E44" s="17">
        <v>5</v>
      </c>
      <c r="F44" s="17">
        <v>17</v>
      </c>
      <c r="G44" s="17">
        <v>47</v>
      </c>
      <c r="H44" s="17">
        <v>72</v>
      </c>
      <c r="I44" s="19">
        <f t="shared" si="2"/>
        <v>-25</v>
      </c>
      <c r="J44" s="20">
        <f t="shared" si="3"/>
        <v>29</v>
      </c>
    </row>
    <row r="45" spans="1:10" x14ac:dyDescent="0.25">
      <c r="A45" s="17">
        <v>15</v>
      </c>
      <c r="B45" s="18" t="s">
        <v>136</v>
      </c>
      <c r="C45" s="19">
        <v>30</v>
      </c>
      <c r="D45" s="19">
        <v>5</v>
      </c>
      <c r="E45" s="19">
        <v>8</v>
      </c>
      <c r="F45" s="19">
        <v>17</v>
      </c>
      <c r="G45" s="19">
        <v>38</v>
      </c>
      <c r="H45" s="19">
        <v>67</v>
      </c>
      <c r="I45" s="19">
        <f t="shared" si="2"/>
        <v>-29</v>
      </c>
      <c r="J45" s="20">
        <f t="shared" si="3"/>
        <v>23</v>
      </c>
    </row>
    <row r="46" spans="1:10" x14ac:dyDescent="0.25">
      <c r="A46" s="17">
        <v>16</v>
      </c>
      <c r="B46" s="22" t="s">
        <v>132</v>
      </c>
      <c r="C46" s="17">
        <v>30</v>
      </c>
      <c r="D46" s="17">
        <v>6</v>
      </c>
      <c r="E46" s="17">
        <v>4</v>
      </c>
      <c r="F46" s="17">
        <v>20</v>
      </c>
      <c r="G46" s="17">
        <v>31</v>
      </c>
      <c r="H46" s="17">
        <v>71</v>
      </c>
      <c r="I46" s="19">
        <f t="shared" si="2"/>
        <v>-40</v>
      </c>
      <c r="J46" s="20">
        <f t="shared" si="3"/>
        <v>22</v>
      </c>
    </row>
    <row r="47" spans="1:10" s="9" customFormat="1" x14ac:dyDescent="0.25">
      <c r="A47" s="21">
        <v>17</v>
      </c>
      <c r="B47" s="18" t="s">
        <v>149</v>
      </c>
      <c r="C47" s="19">
        <v>30</v>
      </c>
      <c r="D47" s="19">
        <v>1</v>
      </c>
      <c r="E47" s="19">
        <v>2</v>
      </c>
      <c r="F47" s="19">
        <v>13</v>
      </c>
      <c r="G47" s="19">
        <v>10</v>
      </c>
      <c r="H47" s="19">
        <v>85</v>
      </c>
      <c r="I47" s="19">
        <f t="shared" si="2"/>
        <v>-75</v>
      </c>
      <c r="J47" s="20">
        <f t="shared" si="3"/>
        <v>5</v>
      </c>
    </row>
    <row r="48" spans="1:10" x14ac:dyDescent="0.25">
      <c r="A48" s="12" t="s">
        <v>153</v>
      </c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40" t="s">
        <v>38</v>
      </c>
      <c r="B49" s="40"/>
      <c r="C49" s="40"/>
      <c r="D49" s="40"/>
      <c r="E49" s="16"/>
      <c r="F49" s="16"/>
      <c r="G49" s="16"/>
      <c r="H49" s="16"/>
      <c r="I49" s="16"/>
      <c r="J49" s="16"/>
    </row>
    <row r="50" spans="1:10" x14ac:dyDescent="0.25">
      <c r="A50" s="23" t="s">
        <v>19</v>
      </c>
      <c r="B50" s="24" t="s">
        <v>0</v>
      </c>
      <c r="C50" s="24" t="s">
        <v>1</v>
      </c>
      <c r="D50" s="24" t="s">
        <v>2</v>
      </c>
      <c r="E50" s="24" t="s">
        <v>3</v>
      </c>
      <c r="F50" s="24" t="s">
        <v>4</v>
      </c>
      <c r="G50" s="24" t="s">
        <v>5</v>
      </c>
      <c r="H50" s="24" t="s">
        <v>6</v>
      </c>
      <c r="I50" s="24" t="s">
        <v>7</v>
      </c>
      <c r="J50" s="24" t="s">
        <v>8</v>
      </c>
    </row>
    <row r="51" spans="1:10" x14ac:dyDescent="0.25">
      <c r="A51" s="25">
        <v>1</v>
      </c>
      <c r="B51" s="26" t="s">
        <v>25</v>
      </c>
      <c r="C51" s="25">
        <v>26</v>
      </c>
      <c r="D51" s="25">
        <v>15</v>
      </c>
      <c r="E51" s="25">
        <v>6</v>
      </c>
      <c r="F51" s="25">
        <v>5</v>
      </c>
      <c r="G51" s="25">
        <v>43</v>
      </c>
      <c r="H51" s="25">
        <v>25</v>
      </c>
      <c r="I51" s="25">
        <f t="shared" ref="I51:I64" si="4">SUM(G51-H51)</f>
        <v>18</v>
      </c>
      <c r="J51" s="24">
        <f t="shared" ref="J51:J64" si="5">SUM(D51*3+E51)</f>
        <v>51</v>
      </c>
    </row>
    <row r="52" spans="1:10" x14ac:dyDescent="0.25">
      <c r="A52" s="25">
        <v>2</v>
      </c>
      <c r="B52" s="26" t="s">
        <v>57</v>
      </c>
      <c r="C52" s="25">
        <v>26</v>
      </c>
      <c r="D52" s="25">
        <v>14</v>
      </c>
      <c r="E52" s="25">
        <v>8</v>
      </c>
      <c r="F52" s="25">
        <v>4</v>
      </c>
      <c r="G52" s="25">
        <v>55</v>
      </c>
      <c r="H52" s="25">
        <v>31</v>
      </c>
      <c r="I52" s="25">
        <f t="shared" si="4"/>
        <v>24</v>
      </c>
      <c r="J52" s="24">
        <f t="shared" si="5"/>
        <v>50</v>
      </c>
    </row>
    <row r="53" spans="1:10" x14ac:dyDescent="0.25">
      <c r="A53" s="25">
        <v>3</v>
      </c>
      <c r="B53" s="26" t="s">
        <v>18</v>
      </c>
      <c r="C53" s="25">
        <v>26</v>
      </c>
      <c r="D53" s="25">
        <v>13</v>
      </c>
      <c r="E53" s="25">
        <v>10</v>
      </c>
      <c r="F53" s="25">
        <v>3</v>
      </c>
      <c r="G53" s="25">
        <v>41</v>
      </c>
      <c r="H53" s="25">
        <v>18</v>
      </c>
      <c r="I53" s="25">
        <f t="shared" si="4"/>
        <v>23</v>
      </c>
      <c r="J53" s="24">
        <f t="shared" si="5"/>
        <v>49</v>
      </c>
    </row>
    <row r="54" spans="1:10" x14ac:dyDescent="0.25">
      <c r="A54" s="25">
        <v>4</v>
      </c>
      <c r="B54" s="27" t="s">
        <v>116</v>
      </c>
      <c r="C54" s="28">
        <v>26</v>
      </c>
      <c r="D54" s="28">
        <v>13</v>
      </c>
      <c r="E54" s="28">
        <v>8</v>
      </c>
      <c r="F54" s="28">
        <v>5</v>
      </c>
      <c r="G54" s="28">
        <v>49</v>
      </c>
      <c r="H54" s="28">
        <v>21</v>
      </c>
      <c r="I54" s="25">
        <f t="shared" si="4"/>
        <v>28</v>
      </c>
      <c r="J54" s="24">
        <f t="shared" si="5"/>
        <v>47</v>
      </c>
    </row>
    <row r="55" spans="1:10" x14ac:dyDescent="0.25">
      <c r="A55" s="25">
        <v>5</v>
      </c>
      <c r="B55" s="27" t="s">
        <v>56</v>
      </c>
      <c r="C55" s="28">
        <v>26</v>
      </c>
      <c r="D55" s="28">
        <v>11</v>
      </c>
      <c r="E55" s="28">
        <v>13</v>
      </c>
      <c r="F55" s="28">
        <v>2</v>
      </c>
      <c r="G55" s="28">
        <v>37</v>
      </c>
      <c r="H55" s="28">
        <v>21</v>
      </c>
      <c r="I55" s="25">
        <f t="shared" si="4"/>
        <v>16</v>
      </c>
      <c r="J55" s="24">
        <f t="shared" si="5"/>
        <v>46</v>
      </c>
    </row>
    <row r="56" spans="1:10" x14ac:dyDescent="0.25">
      <c r="A56" s="25">
        <v>6</v>
      </c>
      <c r="B56" s="27" t="s">
        <v>53</v>
      </c>
      <c r="C56" s="28">
        <v>26</v>
      </c>
      <c r="D56" s="28">
        <v>11</v>
      </c>
      <c r="E56" s="28">
        <v>9</v>
      </c>
      <c r="F56" s="28">
        <v>6</v>
      </c>
      <c r="G56" s="28">
        <v>33</v>
      </c>
      <c r="H56" s="28">
        <v>24</v>
      </c>
      <c r="I56" s="25">
        <f t="shared" si="4"/>
        <v>9</v>
      </c>
      <c r="J56" s="24">
        <f t="shared" si="5"/>
        <v>42</v>
      </c>
    </row>
    <row r="57" spans="1:10" x14ac:dyDescent="0.25">
      <c r="A57" s="25">
        <v>7</v>
      </c>
      <c r="B57" s="26" t="s">
        <v>54</v>
      </c>
      <c r="C57" s="25">
        <v>26</v>
      </c>
      <c r="D57" s="25">
        <v>9</v>
      </c>
      <c r="E57" s="25">
        <v>12</v>
      </c>
      <c r="F57" s="25">
        <v>5</v>
      </c>
      <c r="G57" s="25">
        <v>30</v>
      </c>
      <c r="H57" s="25">
        <v>25</v>
      </c>
      <c r="I57" s="25">
        <f t="shared" si="4"/>
        <v>5</v>
      </c>
      <c r="J57" s="24">
        <f t="shared" si="5"/>
        <v>39</v>
      </c>
    </row>
    <row r="58" spans="1:10" x14ac:dyDescent="0.25">
      <c r="A58" s="28">
        <v>8</v>
      </c>
      <c r="B58" s="27" t="s">
        <v>21</v>
      </c>
      <c r="C58" s="28">
        <v>26</v>
      </c>
      <c r="D58" s="28">
        <v>9</v>
      </c>
      <c r="E58" s="28">
        <v>10</v>
      </c>
      <c r="F58" s="28">
        <v>7</v>
      </c>
      <c r="G58" s="28">
        <v>45</v>
      </c>
      <c r="H58" s="28">
        <v>33</v>
      </c>
      <c r="I58" s="25">
        <f t="shared" si="4"/>
        <v>12</v>
      </c>
      <c r="J58" s="24">
        <f t="shared" si="5"/>
        <v>37</v>
      </c>
    </row>
    <row r="59" spans="1:10" x14ac:dyDescent="0.25">
      <c r="A59" s="28">
        <v>9</v>
      </c>
      <c r="B59" s="27" t="s">
        <v>29</v>
      </c>
      <c r="C59" s="28">
        <v>26</v>
      </c>
      <c r="D59" s="28">
        <v>9</v>
      </c>
      <c r="E59" s="28">
        <v>4</v>
      </c>
      <c r="F59" s="28">
        <v>13</v>
      </c>
      <c r="G59" s="28">
        <v>32</v>
      </c>
      <c r="H59" s="28">
        <v>44</v>
      </c>
      <c r="I59" s="28">
        <f t="shared" si="4"/>
        <v>-12</v>
      </c>
      <c r="J59" s="29">
        <f t="shared" si="5"/>
        <v>31</v>
      </c>
    </row>
    <row r="60" spans="1:10" x14ac:dyDescent="0.25">
      <c r="A60" s="28">
        <v>10</v>
      </c>
      <c r="B60" s="26" t="s">
        <v>27</v>
      </c>
      <c r="C60" s="25">
        <v>26</v>
      </c>
      <c r="D60" s="25">
        <v>7</v>
      </c>
      <c r="E60" s="25">
        <v>8</v>
      </c>
      <c r="F60" s="25">
        <v>11</v>
      </c>
      <c r="G60" s="25">
        <v>42</v>
      </c>
      <c r="H60" s="25">
        <v>53</v>
      </c>
      <c r="I60" s="25">
        <f t="shared" si="4"/>
        <v>-11</v>
      </c>
      <c r="J60" s="24">
        <f t="shared" si="5"/>
        <v>29</v>
      </c>
    </row>
    <row r="61" spans="1:10" x14ac:dyDescent="0.25">
      <c r="A61" s="28">
        <v>11</v>
      </c>
      <c r="B61" s="26" t="s">
        <v>55</v>
      </c>
      <c r="C61" s="25">
        <v>26</v>
      </c>
      <c r="D61" s="25">
        <v>5</v>
      </c>
      <c r="E61" s="25">
        <v>7</v>
      </c>
      <c r="F61" s="25">
        <v>14</v>
      </c>
      <c r="G61" s="25">
        <v>38</v>
      </c>
      <c r="H61" s="25">
        <v>51</v>
      </c>
      <c r="I61" s="25">
        <f t="shared" si="4"/>
        <v>-13</v>
      </c>
      <c r="J61" s="24">
        <f t="shared" si="5"/>
        <v>22</v>
      </c>
    </row>
    <row r="62" spans="1:10" x14ac:dyDescent="0.25">
      <c r="A62" s="28">
        <v>12</v>
      </c>
      <c r="B62" s="27" t="s">
        <v>20</v>
      </c>
      <c r="C62" s="28">
        <v>26</v>
      </c>
      <c r="D62" s="28">
        <v>4</v>
      </c>
      <c r="E62" s="28">
        <v>7</v>
      </c>
      <c r="F62" s="28">
        <v>15</v>
      </c>
      <c r="G62" s="28">
        <v>23</v>
      </c>
      <c r="H62" s="28">
        <v>51</v>
      </c>
      <c r="I62" s="25">
        <f t="shared" si="4"/>
        <v>-28</v>
      </c>
      <c r="J62" s="24">
        <f t="shared" si="5"/>
        <v>19</v>
      </c>
    </row>
    <row r="63" spans="1:10" x14ac:dyDescent="0.25">
      <c r="A63" s="28">
        <v>13</v>
      </c>
      <c r="B63" s="27" t="s">
        <v>28</v>
      </c>
      <c r="C63" s="28">
        <v>26</v>
      </c>
      <c r="D63" s="28">
        <v>4</v>
      </c>
      <c r="E63" s="28">
        <v>4</v>
      </c>
      <c r="F63" s="28">
        <v>18</v>
      </c>
      <c r="G63" s="28">
        <v>29</v>
      </c>
      <c r="H63" s="28">
        <v>61</v>
      </c>
      <c r="I63" s="25">
        <f t="shared" si="4"/>
        <v>-32</v>
      </c>
      <c r="J63" s="24">
        <f t="shared" si="5"/>
        <v>16</v>
      </c>
    </row>
    <row r="64" spans="1:10" x14ac:dyDescent="0.25">
      <c r="A64" s="28">
        <v>14</v>
      </c>
      <c r="B64" s="26" t="s">
        <v>26</v>
      </c>
      <c r="C64" s="25">
        <v>26</v>
      </c>
      <c r="D64" s="25">
        <v>3</v>
      </c>
      <c r="E64" s="25">
        <v>4</v>
      </c>
      <c r="F64" s="25">
        <v>19</v>
      </c>
      <c r="G64" s="25">
        <v>15</v>
      </c>
      <c r="H64" s="25">
        <v>54</v>
      </c>
      <c r="I64" s="25">
        <f t="shared" si="4"/>
        <v>-39</v>
      </c>
      <c r="J64" s="24">
        <f t="shared" si="5"/>
        <v>13</v>
      </c>
    </row>
    <row r="65" spans="1:11" x14ac:dyDescent="0.25">
      <c r="A65" s="40" t="s">
        <v>39</v>
      </c>
      <c r="B65" s="40"/>
      <c r="C65" s="40"/>
      <c r="D65" s="40"/>
      <c r="E65" s="16"/>
      <c r="F65" s="16"/>
      <c r="G65" s="16"/>
      <c r="H65" s="16"/>
      <c r="I65" s="16"/>
      <c r="J65" s="16"/>
    </row>
    <row r="66" spans="1:11" x14ac:dyDescent="0.25">
      <c r="A66" s="23" t="s">
        <v>19</v>
      </c>
      <c r="B66" s="24" t="s">
        <v>0</v>
      </c>
      <c r="C66" s="24" t="s">
        <v>1</v>
      </c>
      <c r="D66" s="24" t="s">
        <v>2</v>
      </c>
      <c r="E66" s="24" t="s">
        <v>3</v>
      </c>
      <c r="F66" s="24" t="s">
        <v>4</v>
      </c>
      <c r="G66" s="24" t="s">
        <v>5</v>
      </c>
      <c r="H66" s="24" t="s">
        <v>6</v>
      </c>
      <c r="I66" s="24" t="s">
        <v>7</v>
      </c>
      <c r="J66" s="24" t="s">
        <v>8</v>
      </c>
    </row>
    <row r="67" spans="1:11" x14ac:dyDescent="0.25">
      <c r="A67" s="25">
        <v>1</v>
      </c>
      <c r="B67" s="26" t="s">
        <v>66</v>
      </c>
      <c r="C67" s="25">
        <v>20</v>
      </c>
      <c r="D67" s="25">
        <v>15</v>
      </c>
      <c r="E67" s="25">
        <v>5</v>
      </c>
      <c r="F67" s="25">
        <v>0</v>
      </c>
      <c r="G67" s="25">
        <v>56</v>
      </c>
      <c r="H67" s="25">
        <v>12</v>
      </c>
      <c r="I67" s="25">
        <f t="shared" ref="I67:I77" si="6">MIN(G67-H67)</f>
        <v>44</v>
      </c>
      <c r="J67" s="24">
        <f t="shared" ref="J67:J77" si="7">SUM(D67*3+E67)</f>
        <v>50</v>
      </c>
    </row>
    <row r="68" spans="1:11" x14ac:dyDescent="0.25">
      <c r="A68" s="25">
        <v>3</v>
      </c>
      <c r="B68" s="27" t="s">
        <v>23</v>
      </c>
      <c r="C68" s="28">
        <v>20</v>
      </c>
      <c r="D68" s="28">
        <v>14</v>
      </c>
      <c r="E68" s="28">
        <v>5</v>
      </c>
      <c r="F68" s="28">
        <v>1</v>
      </c>
      <c r="G68" s="28">
        <v>46</v>
      </c>
      <c r="H68" s="28">
        <v>13</v>
      </c>
      <c r="I68" s="28">
        <f t="shared" si="6"/>
        <v>33</v>
      </c>
      <c r="J68" s="29">
        <f t="shared" si="7"/>
        <v>47</v>
      </c>
    </row>
    <row r="69" spans="1:11" x14ac:dyDescent="0.25">
      <c r="A69" s="25">
        <v>4</v>
      </c>
      <c r="B69" s="27" t="s">
        <v>60</v>
      </c>
      <c r="C69" s="28">
        <v>20</v>
      </c>
      <c r="D69" s="28">
        <v>14</v>
      </c>
      <c r="E69" s="28">
        <v>2</v>
      </c>
      <c r="F69" s="28">
        <v>4</v>
      </c>
      <c r="G69" s="28">
        <v>61</v>
      </c>
      <c r="H69" s="28">
        <v>25</v>
      </c>
      <c r="I69" s="25">
        <f t="shared" si="6"/>
        <v>36</v>
      </c>
      <c r="J69" s="24">
        <f t="shared" si="7"/>
        <v>44</v>
      </c>
    </row>
    <row r="70" spans="1:11" x14ac:dyDescent="0.25">
      <c r="A70" s="25">
        <v>2</v>
      </c>
      <c r="B70" s="27" t="s">
        <v>65</v>
      </c>
      <c r="C70" s="28">
        <v>20</v>
      </c>
      <c r="D70" s="28">
        <v>12</v>
      </c>
      <c r="E70" s="28">
        <v>3</v>
      </c>
      <c r="F70" s="28">
        <v>5</v>
      </c>
      <c r="G70" s="28">
        <v>57</v>
      </c>
      <c r="H70" s="28">
        <v>24</v>
      </c>
      <c r="I70" s="28">
        <f t="shared" si="6"/>
        <v>33</v>
      </c>
      <c r="J70" s="29">
        <f t="shared" si="7"/>
        <v>39</v>
      </c>
    </row>
    <row r="71" spans="1:11" x14ac:dyDescent="0.25">
      <c r="A71" s="25">
        <v>5</v>
      </c>
      <c r="B71" s="26" t="s">
        <v>14</v>
      </c>
      <c r="C71" s="25">
        <v>20</v>
      </c>
      <c r="D71" s="25">
        <v>8</v>
      </c>
      <c r="E71" s="25">
        <v>4</v>
      </c>
      <c r="F71" s="25">
        <v>8</v>
      </c>
      <c r="G71" s="25">
        <v>42</v>
      </c>
      <c r="H71" s="25">
        <v>37</v>
      </c>
      <c r="I71" s="25">
        <f t="shared" si="6"/>
        <v>5</v>
      </c>
      <c r="J71" s="24">
        <f t="shared" si="7"/>
        <v>28</v>
      </c>
    </row>
    <row r="72" spans="1:11" x14ac:dyDescent="0.25">
      <c r="A72" s="25">
        <v>6</v>
      </c>
      <c r="B72" s="26" t="s">
        <v>58</v>
      </c>
      <c r="C72" s="25">
        <v>20</v>
      </c>
      <c r="D72" s="25">
        <v>8</v>
      </c>
      <c r="E72" s="25">
        <v>1</v>
      </c>
      <c r="F72" s="25">
        <v>11</v>
      </c>
      <c r="G72" s="25">
        <v>37</v>
      </c>
      <c r="H72" s="25">
        <v>52</v>
      </c>
      <c r="I72" s="25">
        <f t="shared" si="6"/>
        <v>-15</v>
      </c>
      <c r="J72" s="24">
        <f t="shared" si="7"/>
        <v>25</v>
      </c>
    </row>
    <row r="73" spans="1:11" x14ac:dyDescent="0.25">
      <c r="A73" s="25">
        <v>7</v>
      </c>
      <c r="B73" s="27" t="s">
        <v>59</v>
      </c>
      <c r="C73" s="28">
        <v>20</v>
      </c>
      <c r="D73" s="28">
        <v>6</v>
      </c>
      <c r="E73" s="28">
        <v>4</v>
      </c>
      <c r="F73" s="28">
        <v>10</v>
      </c>
      <c r="G73" s="28">
        <v>25</v>
      </c>
      <c r="H73" s="28">
        <v>44</v>
      </c>
      <c r="I73" s="25">
        <f t="shared" si="6"/>
        <v>-19</v>
      </c>
      <c r="J73" s="24">
        <f t="shared" si="7"/>
        <v>22</v>
      </c>
    </row>
    <row r="74" spans="1:11" x14ac:dyDescent="0.25">
      <c r="A74" s="28">
        <v>8</v>
      </c>
      <c r="B74" s="26" t="s">
        <v>63</v>
      </c>
      <c r="C74" s="25">
        <v>20</v>
      </c>
      <c r="D74" s="25">
        <v>5</v>
      </c>
      <c r="E74" s="25">
        <v>5</v>
      </c>
      <c r="F74" s="25">
        <v>10</v>
      </c>
      <c r="G74" s="25">
        <v>26</v>
      </c>
      <c r="H74" s="25">
        <v>35</v>
      </c>
      <c r="I74" s="25">
        <f t="shared" si="6"/>
        <v>-9</v>
      </c>
      <c r="J74" s="24">
        <f t="shared" si="7"/>
        <v>20</v>
      </c>
    </row>
    <row r="75" spans="1:11" x14ac:dyDescent="0.25">
      <c r="A75" s="28">
        <v>9</v>
      </c>
      <c r="B75" s="26" t="s">
        <v>64</v>
      </c>
      <c r="C75" s="25">
        <v>20</v>
      </c>
      <c r="D75" s="25">
        <v>5</v>
      </c>
      <c r="E75" s="25">
        <v>2</v>
      </c>
      <c r="F75" s="25">
        <v>13</v>
      </c>
      <c r="G75" s="25">
        <v>34</v>
      </c>
      <c r="H75" s="25">
        <v>51</v>
      </c>
      <c r="I75" s="25">
        <f t="shared" si="6"/>
        <v>-17</v>
      </c>
      <c r="J75" s="24">
        <f t="shared" si="7"/>
        <v>17</v>
      </c>
    </row>
    <row r="76" spans="1:11" x14ac:dyDescent="0.25">
      <c r="A76" s="28">
        <v>10</v>
      </c>
      <c r="B76" s="26" t="s">
        <v>61</v>
      </c>
      <c r="C76" s="25">
        <v>20</v>
      </c>
      <c r="D76" s="25">
        <v>3</v>
      </c>
      <c r="E76" s="25">
        <v>3</v>
      </c>
      <c r="F76" s="25">
        <v>14</v>
      </c>
      <c r="G76" s="25">
        <v>17</v>
      </c>
      <c r="H76" s="25">
        <v>62</v>
      </c>
      <c r="I76" s="25">
        <f t="shared" si="6"/>
        <v>-45</v>
      </c>
      <c r="J76" s="24">
        <f t="shared" si="7"/>
        <v>12</v>
      </c>
    </row>
    <row r="77" spans="1:11" x14ac:dyDescent="0.25">
      <c r="A77" s="28">
        <v>11</v>
      </c>
      <c r="B77" s="27" t="s">
        <v>62</v>
      </c>
      <c r="C77" s="28">
        <v>20</v>
      </c>
      <c r="D77" s="28">
        <v>2</v>
      </c>
      <c r="E77" s="28">
        <v>2</v>
      </c>
      <c r="F77" s="28">
        <v>16</v>
      </c>
      <c r="G77" s="28">
        <v>21</v>
      </c>
      <c r="H77" s="28">
        <v>67</v>
      </c>
      <c r="I77" s="25">
        <f t="shared" si="6"/>
        <v>-46</v>
      </c>
      <c r="J77" s="24">
        <f t="shared" si="7"/>
        <v>8</v>
      </c>
    </row>
    <row r="78" spans="1:11" x14ac:dyDescent="0.25">
      <c r="A78" s="12" t="s">
        <v>67</v>
      </c>
      <c r="B78" s="12"/>
      <c r="C78" s="12"/>
      <c r="D78" s="12"/>
      <c r="E78" s="14"/>
      <c r="F78" s="14"/>
      <c r="G78" s="14"/>
      <c r="H78" s="14"/>
      <c r="I78" s="14"/>
      <c r="J78" s="14"/>
    </row>
    <row r="79" spans="1:11" ht="15" customHeight="1" x14ac:dyDescent="0.25">
      <c r="A79" s="40" t="s">
        <v>40</v>
      </c>
      <c r="B79" s="40"/>
      <c r="C79" s="40"/>
      <c r="D79" s="40"/>
      <c r="E79" s="16"/>
      <c r="F79" s="16"/>
      <c r="G79" s="16"/>
      <c r="H79" s="16"/>
      <c r="I79" s="16"/>
      <c r="J79" s="16"/>
    </row>
    <row r="80" spans="1:11" x14ac:dyDescent="0.25">
      <c r="A80" s="42" t="s">
        <v>88</v>
      </c>
      <c r="B80" s="38" t="s">
        <v>0</v>
      </c>
      <c r="C80" s="38" t="s">
        <v>1</v>
      </c>
      <c r="D80" s="38" t="s">
        <v>2</v>
      </c>
      <c r="E80" s="38" t="s">
        <v>3</v>
      </c>
      <c r="F80" s="38" t="s">
        <v>4</v>
      </c>
      <c r="G80" s="38" t="s">
        <v>5</v>
      </c>
      <c r="H80" s="38" t="s">
        <v>6</v>
      </c>
      <c r="I80" s="38" t="s">
        <v>7</v>
      </c>
      <c r="J80" s="38" t="s">
        <v>8</v>
      </c>
      <c r="K80" s="15"/>
    </row>
    <row r="81" spans="1:12" x14ac:dyDescent="0.25">
      <c r="A81" s="42"/>
      <c r="B81" s="38"/>
      <c r="C81" s="38"/>
      <c r="D81" s="38"/>
      <c r="E81" s="38"/>
      <c r="F81" s="38"/>
      <c r="G81" s="38"/>
      <c r="H81" s="38"/>
      <c r="I81" s="38"/>
      <c r="J81" s="38"/>
      <c r="K81" s="15"/>
    </row>
    <row r="82" spans="1:12" x14ac:dyDescent="0.25">
      <c r="A82" s="17">
        <v>1</v>
      </c>
      <c r="B82" s="22" t="s">
        <v>24</v>
      </c>
      <c r="C82" s="17">
        <v>28</v>
      </c>
      <c r="D82" s="17">
        <v>20</v>
      </c>
      <c r="E82" s="17">
        <v>7</v>
      </c>
      <c r="F82" s="17">
        <v>0</v>
      </c>
      <c r="G82" s="17">
        <v>72</v>
      </c>
      <c r="H82" s="17">
        <v>23</v>
      </c>
      <c r="I82" s="17">
        <f t="shared" ref="I82:I96" si="8">G82-H82</f>
        <v>49</v>
      </c>
      <c r="J82" s="30">
        <f t="shared" ref="J82:J96" si="9">D82*3+E82</f>
        <v>67</v>
      </c>
    </row>
    <row r="83" spans="1:12" x14ac:dyDescent="0.25">
      <c r="A83" s="17">
        <v>2</v>
      </c>
      <c r="B83" s="22" t="s">
        <v>68</v>
      </c>
      <c r="C83" s="17">
        <v>28</v>
      </c>
      <c r="D83" s="17">
        <v>18</v>
      </c>
      <c r="E83" s="17">
        <v>6</v>
      </c>
      <c r="F83" s="17">
        <v>4</v>
      </c>
      <c r="G83" s="17">
        <v>68</v>
      </c>
      <c r="H83" s="17">
        <v>33</v>
      </c>
      <c r="I83" s="17">
        <f t="shared" si="8"/>
        <v>35</v>
      </c>
      <c r="J83" s="30">
        <f t="shared" si="9"/>
        <v>60</v>
      </c>
    </row>
    <row r="84" spans="1:12" x14ac:dyDescent="0.25">
      <c r="A84" s="17">
        <v>3</v>
      </c>
      <c r="B84" s="22" t="s">
        <v>31</v>
      </c>
      <c r="C84" s="17">
        <v>28</v>
      </c>
      <c r="D84" s="17">
        <v>18</v>
      </c>
      <c r="E84" s="17">
        <v>3</v>
      </c>
      <c r="F84" s="17">
        <v>7</v>
      </c>
      <c r="G84" s="17">
        <v>65</v>
      </c>
      <c r="H84" s="17">
        <v>39</v>
      </c>
      <c r="I84" s="17">
        <f t="shared" si="8"/>
        <v>26</v>
      </c>
      <c r="J84" s="30">
        <f t="shared" si="9"/>
        <v>57</v>
      </c>
    </row>
    <row r="85" spans="1:12" x14ac:dyDescent="0.25">
      <c r="A85" s="17">
        <v>4</v>
      </c>
      <c r="B85" s="22" t="s">
        <v>36</v>
      </c>
      <c r="C85" s="17">
        <v>28</v>
      </c>
      <c r="D85" s="17">
        <v>14</v>
      </c>
      <c r="E85" s="17">
        <v>6</v>
      </c>
      <c r="F85" s="17">
        <v>8</v>
      </c>
      <c r="G85" s="17">
        <v>57</v>
      </c>
      <c r="H85" s="17">
        <v>40</v>
      </c>
      <c r="I85" s="17">
        <f t="shared" si="8"/>
        <v>17</v>
      </c>
      <c r="J85" s="30">
        <f t="shared" si="9"/>
        <v>48</v>
      </c>
    </row>
    <row r="86" spans="1:12" x14ac:dyDescent="0.25">
      <c r="A86" s="17">
        <v>5</v>
      </c>
      <c r="B86" s="22" t="s">
        <v>34</v>
      </c>
      <c r="C86" s="17">
        <v>28</v>
      </c>
      <c r="D86" s="17">
        <v>14</v>
      </c>
      <c r="E86" s="17">
        <v>5</v>
      </c>
      <c r="F86" s="17">
        <v>9</v>
      </c>
      <c r="G86" s="17">
        <v>62</v>
      </c>
      <c r="H86" s="17">
        <v>39</v>
      </c>
      <c r="I86" s="17">
        <f t="shared" si="8"/>
        <v>23</v>
      </c>
      <c r="J86" s="30">
        <f t="shared" si="9"/>
        <v>47</v>
      </c>
    </row>
    <row r="87" spans="1:12" x14ac:dyDescent="0.25">
      <c r="A87" s="17">
        <v>6</v>
      </c>
      <c r="B87" s="22" t="s">
        <v>32</v>
      </c>
      <c r="C87" s="17">
        <v>28</v>
      </c>
      <c r="D87" s="17">
        <v>10</v>
      </c>
      <c r="E87" s="17">
        <v>11</v>
      </c>
      <c r="F87" s="17">
        <v>7</v>
      </c>
      <c r="G87" s="17">
        <v>59</v>
      </c>
      <c r="H87" s="17">
        <v>48</v>
      </c>
      <c r="I87" s="17">
        <f t="shared" si="8"/>
        <v>11</v>
      </c>
      <c r="J87" s="30">
        <f t="shared" si="9"/>
        <v>41</v>
      </c>
    </row>
    <row r="88" spans="1:12" x14ac:dyDescent="0.25">
      <c r="A88" s="17">
        <v>7</v>
      </c>
      <c r="B88" s="22" t="s">
        <v>70</v>
      </c>
      <c r="C88" s="17">
        <v>28</v>
      </c>
      <c r="D88" s="17">
        <v>11</v>
      </c>
      <c r="E88" s="17">
        <v>7</v>
      </c>
      <c r="F88" s="17">
        <v>10</v>
      </c>
      <c r="G88" s="17">
        <v>65</v>
      </c>
      <c r="H88" s="17">
        <v>61</v>
      </c>
      <c r="I88" s="17">
        <f t="shared" si="8"/>
        <v>4</v>
      </c>
      <c r="J88" s="30">
        <f t="shared" si="9"/>
        <v>40</v>
      </c>
    </row>
    <row r="89" spans="1:12" x14ac:dyDescent="0.25">
      <c r="A89" s="17">
        <v>8</v>
      </c>
      <c r="B89" s="22" t="s">
        <v>30</v>
      </c>
      <c r="C89" s="17">
        <v>28</v>
      </c>
      <c r="D89" s="17">
        <v>10</v>
      </c>
      <c r="E89" s="17">
        <v>6</v>
      </c>
      <c r="F89" s="17">
        <v>12</v>
      </c>
      <c r="G89" s="17">
        <v>44</v>
      </c>
      <c r="H89" s="17">
        <v>55</v>
      </c>
      <c r="I89" s="17">
        <f t="shared" si="8"/>
        <v>-11</v>
      </c>
      <c r="J89" s="30">
        <f t="shared" si="9"/>
        <v>36</v>
      </c>
      <c r="L89" t="s">
        <v>42</v>
      </c>
    </row>
    <row r="90" spans="1:12" x14ac:dyDescent="0.25">
      <c r="A90" s="17">
        <v>9</v>
      </c>
      <c r="B90" s="22" t="s">
        <v>35</v>
      </c>
      <c r="C90" s="17">
        <v>28</v>
      </c>
      <c r="D90" s="17">
        <v>9</v>
      </c>
      <c r="E90" s="17">
        <v>7</v>
      </c>
      <c r="F90" s="17">
        <v>13</v>
      </c>
      <c r="G90" s="17">
        <v>34</v>
      </c>
      <c r="H90" s="17">
        <v>57</v>
      </c>
      <c r="I90" s="17">
        <f t="shared" si="8"/>
        <v>-23</v>
      </c>
      <c r="J90" s="30">
        <f t="shared" si="9"/>
        <v>34</v>
      </c>
    </row>
    <row r="91" spans="1:12" x14ac:dyDescent="0.25">
      <c r="A91" s="21">
        <v>10</v>
      </c>
      <c r="B91" s="22" t="s">
        <v>69</v>
      </c>
      <c r="C91" s="17">
        <v>28</v>
      </c>
      <c r="D91" s="17">
        <v>9</v>
      </c>
      <c r="E91" s="17">
        <v>6</v>
      </c>
      <c r="F91" s="17">
        <v>13</v>
      </c>
      <c r="G91" s="17">
        <v>57</v>
      </c>
      <c r="H91" s="17">
        <v>66</v>
      </c>
      <c r="I91" s="17">
        <f t="shared" si="8"/>
        <v>-9</v>
      </c>
      <c r="J91" s="30">
        <f t="shared" si="9"/>
        <v>33</v>
      </c>
      <c r="L91" t="s">
        <v>42</v>
      </c>
    </row>
    <row r="92" spans="1:12" x14ac:dyDescent="0.25">
      <c r="A92" s="17">
        <v>11</v>
      </c>
      <c r="B92" s="22" t="s">
        <v>37</v>
      </c>
      <c r="C92" s="17">
        <v>28</v>
      </c>
      <c r="D92" s="17">
        <v>9</v>
      </c>
      <c r="E92" s="17">
        <v>4</v>
      </c>
      <c r="F92" s="17">
        <v>15</v>
      </c>
      <c r="G92" s="17">
        <v>58</v>
      </c>
      <c r="H92" s="17">
        <v>71</v>
      </c>
      <c r="I92" s="17">
        <f t="shared" si="8"/>
        <v>-13</v>
      </c>
      <c r="J92" s="30">
        <f t="shared" si="9"/>
        <v>31</v>
      </c>
    </row>
    <row r="93" spans="1:12" x14ac:dyDescent="0.25">
      <c r="A93" s="17">
        <v>12</v>
      </c>
      <c r="B93" s="22" t="s">
        <v>71</v>
      </c>
      <c r="C93" s="17">
        <v>28</v>
      </c>
      <c r="D93" s="17">
        <v>9</v>
      </c>
      <c r="E93" s="17">
        <v>1</v>
      </c>
      <c r="F93" s="17">
        <v>18</v>
      </c>
      <c r="G93" s="17">
        <v>42</v>
      </c>
      <c r="H93" s="17">
        <v>71</v>
      </c>
      <c r="I93" s="17">
        <f t="shared" si="8"/>
        <v>-29</v>
      </c>
      <c r="J93" s="30">
        <f t="shared" si="9"/>
        <v>28</v>
      </c>
    </row>
    <row r="94" spans="1:12" x14ac:dyDescent="0.25">
      <c r="A94" s="17">
        <v>13</v>
      </c>
      <c r="B94" s="22" t="s">
        <v>25</v>
      </c>
      <c r="C94" s="17">
        <v>28</v>
      </c>
      <c r="D94" s="17">
        <v>7</v>
      </c>
      <c r="E94" s="17">
        <v>6</v>
      </c>
      <c r="F94" s="17">
        <v>15</v>
      </c>
      <c r="G94" s="17">
        <v>38</v>
      </c>
      <c r="H94" s="17">
        <v>57</v>
      </c>
      <c r="I94" s="17">
        <f t="shared" si="8"/>
        <v>-19</v>
      </c>
      <c r="J94" s="30">
        <f t="shared" si="9"/>
        <v>27</v>
      </c>
    </row>
    <row r="95" spans="1:12" x14ac:dyDescent="0.25">
      <c r="A95" s="17">
        <v>14</v>
      </c>
      <c r="B95" s="22" t="s">
        <v>33</v>
      </c>
      <c r="C95" s="17">
        <v>28</v>
      </c>
      <c r="D95" s="17">
        <v>6</v>
      </c>
      <c r="E95" s="17">
        <v>5</v>
      </c>
      <c r="F95" s="17">
        <v>17</v>
      </c>
      <c r="G95" s="17">
        <v>48</v>
      </c>
      <c r="H95" s="17">
        <v>58</v>
      </c>
      <c r="I95" s="17">
        <f t="shared" si="8"/>
        <v>-10</v>
      </c>
      <c r="J95" s="30">
        <f t="shared" si="9"/>
        <v>23</v>
      </c>
    </row>
    <row r="96" spans="1:12" x14ac:dyDescent="0.25">
      <c r="A96" s="17">
        <v>15</v>
      </c>
      <c r="B96" s="22" t="s">
        <v>9</v>
      </c>
      <c r="C96" s="17">
        <v>28</v>
      </c>
      <c r="D96" s="17">
        <v>5</v>
      </c>
      <c r="E96" s="17">
        <v>4</v>
      </c>
      <c r="F96" s="17">
        <v>19</v>
      </c>
      <c r="G96" s="17">
        <v>33</v>
      </c>
      <c r="H96" s="17">
        <v>78</v>
      </c>
      <c r="I96" s="17">
        <f t="shared" si="8"/>
        <v>-45</v>
      </c>
      <c r="J96" s="30">
        <f t="shared" si="9"/>
        <v>19</v>
      </c>
    </row>
    <row r="97" spans="1:10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x14ac:dyDescent="0.25">
      <c r="A98" s="12" t="s">
        <v>44</v>
      </c>
      <c r="B98" s="12"/>
      <c r="C98" s="12"/>
      <c r="D98" s="12"/>
      <c r="E98" s="14"/>
      <c r="F98" s="14"/>
      <c r="G98" s="14"/>
      <c r="H98" s="14"/>
      <c r="I98" s="14"/>
      <c r="J98" s="14"/>
    </row>
    <row r="99" spans="1:10" x14ac:dyDescent="0.25">
      <c r="A99" s="40" t="s">
        <v>45</v>
      </c>
      <c r="B99" s="40"/>
      <c r="C99" s="40"/>
      <c r="D99" s="40"/>
      <c r="E99" s="16"/>
      <c r="F99" s="16"/>
      <c r="G99" s="16"/>
      <c r="H99" s="16"/>
      <c r="I99" s="16"/>
      <c r="J99" s="16"/>
    </row>
    <row r="100" spans="1:10" x14ac:dyDescent="0.25">
      <c r="A100" s="42" t="s">
        <v>88</v>
      </c>
      <c r="B100" s="38" t="s">
        <v>0</v>
      </c>
      <c r="C100" s="38" t="s">
        <v>1</v>
      </c>
      <c r="D100" s="38" t="s">
        <v>2</v>
      </c>
      <c r="E100" s="38" t="s">
        <v>3</v>
      </c>
      <c r="F100" s="38" t="s">
        <v>4</v>
      </c>
      <c r="G100" s="38" t="s">
        <v>5</v>
      </c>
      <c r="H100" s="38" t="s">
        <v>6</v>
      </c>
      <c r="I100" s="38" t="s">
        <v>7</v>
      </c>
      <c r="J100" s="38" t="s">
        <v>8</v>
      </c>
    </row>
    <row r="101" spans="1:10" x14ac:dyDescent="0.25">
      <c r="A101" s="42"/>
      <c r="B101" s="38"/>
      <c r="C101" s="38"/>
      <c r="D101" s="38"/>
      <c r="E101" s="38"/>
      <c r="F101" s="38"/>
      <c r="G101" s="38"/>
      <c r="H101" s="38"/>
      <c r="I101" s="38"/>
      <c r="J101" s="38"/>
    </row>
    <row r="102" spans="1:10" x14ac:dyDescent="0.25">
      <c r="A102" s="17">
        <v>1</v>
      </c>
      <c r="B102" s="22" t="s">
        <v>73</v>
      </c>
      <c r="C102" s="17">
        <v>30</v>
      </c>
      <c r="D102" s="17">
        <v>25</v>
      </c>
      <c r="E102" s="17">
        <v>2</v>
      </c>
      <c r="F102" s="17">
        <v>3</v>
      </c>
      <c r="G102" s="17">
        <v>110</v>
      </c>
      <c r="H102" s="17">
        <v>33</v>
      </c>
      <c r="I102" s="17">
        <f>(G102-H102)</f>
        <v>77</v>
      </c>
      <c r="J102" s="30">
        <v>62</v>
      </c>
    </row>
    <row r="103" spans="1:10" x14ac:dyDescent="0.25">
      <c r="A103" s="17">
        <v>2</v>
      </c>
      <c r="B103" s="22" t="s">
        <v>46</v>
      </c>
      <c r="C103" s="17">
        <v>30</v>
      </c>
      <c r="D103" s="17">
        <v>19</v>
      </c>
      <c r="E103" s="17">
        <v>6</v>
      </c>
      <c r="F103" s="17">
        <v>5</v>
      </c>
      <c r="G103" s="17">
        <v>83</v>
      </c>
      <c r="H103" s="17">
        <v>41</v>
      </c>
      <c r="I103" s="17">
        <f>(G103-H103)</f>
        <v>42</v>
      </c>
      <c r="J103" s="30">
        <v>56</v>
      </c>
    </row>
    <row r="104" spans="1:10" x14ac:dyDescent="0.25">
      <c r="A104" s="17">
        <v>3</v>
      </c>
      <c r="B104" s="22" t="s">
        <v>76</v>
      </c>
      <c r="C104" s="17">
        <v>30</v>
      </c>
      <c r="D104" s="17">
        <v>23</v>
      </c>
      <c r="E104" s="17">
        <v>5</v>
      </c>
      <c r="F104" s="17">
        <v>2</v>
      </c>
      <c r="G104" s="17">
        <v>116</v>
      </c>
      <c r="H104" s="17">
        <v>31</v>
      </c>
      <c r="I104" s="17">
        <f>(G104-H104)</f>
        <v>85</v>
      </c>
      <c r="J104" s="30">
        <v>55</v>
      </c>
    </row>
    <row r="105" spans="1:10" x14ac:dyDescent="0.25">
      <c r="A105" s="17">
        <v>4</v>
      </c>
      <c r="B105" s="22" t="s">
        <v>135</v>
      </c>
      <c r="C105" s="17">
        <v>30</v>
      </c>
      <c r="D105" s="17">
        <v>20</v>
      </c>
      <c r="E105" s="17">
        <v>6</v>
      </c>
      <c r="F105" s="17">
        <v>4</v>
      </c>
      <c r="G105" s="17">
        <v>78</v>
      </c>
      <c r="H105" s="17">
        <v>33</v>
      </c>
      <c r="I105" s="17">
        <f>(G105-H105)</f>
        <v>45</v>
      </c>
      <c r="J105" s="30">
        <v>51</v>
      </c>
    </row>
    <row r="106" spans="1:10" x14ac:dyDescent="0.25">
      <c r="A106" s="17">
        <v>5</v>
      </c>
      <c r="B106" s="22" t="s">
        <v>47</v>
      </c>
      <c r="C106" s="17">
        <v>30</v>
      </c>
      <c r="D106" s="17">
        <v>15</v>
      </c>
      <c r="E106" s="17">
        <v>5</v>
      </c>
      <c r="F106" s="17">
        <v>10</v>
      </c>
      <c r="G106" s="17">
        <v>79</v>
      </c>
      <c r="H106" s="17">
        <v>53</v>
      </c>
      <c r="I106" s="17">
        <f>(G106-H106)</f>
        <v>26</v>
      </c>
      <c r="J106" s="30">
        <v>44</v>
      </c>
    </row>
    <row r="107" spans="1:10" x14ac:dyDescent="0.25">
      <c r="A107" s="17">
        <v>6</v>
      </c>
      <c r="B107" s="22" t="s">
        <v>72</v>
      </c>
      <c r="C107" s="17">
        <v>30</v>
      </c>
      <c r="D107" s="17">
        <v>14</v>
      </c>
      <c r="E107" s="17">
        <v>9</v>
      </c>
      <c r="F107" s="17">
        <v>7</v>
      </c>
      <c r="G107" s="17">
        <v>75</v>
      </c>
      <c r="H107" s="17">
        <v>48</v>
      </c>
      <c r="I107" s="17">
        <f>(G107-H107)</f>
        <v>27</v>
      </c>
      <c r="J107" s="30">
        <v>41</v>
      </c>
    </row>
    <row r="108" spans="1:10" x14ac:dyDescent="0.25">
      <c r="A108" s="17">
        <v>7</v>
      </c>
      <c r="B108" s="22" t="s">
        <v>48</v>
      </c>
      <c r="C108" s="17">
        <v>30</v>
      </c>
      <c r="D108" s="17">
        <v>14</v>
      </c>
      <c r="E108" s="17">
        <v>8</v>
      </c>
      <c r="F108" s="17">
        <v>8</v>
      </c>
      <c r="G108" s="17">
        <v>86</v>
      </c>
      <c r="H108" s="17">
        <v>52</v>
      </c>
      <c r="I108" s="17">
        <f>(G108-H108)</f>
        <v>34</v>
      </c>
      <c r="J108" s="30">
        <v>35</v>
      </c>
    </row>
    <row r="109" spans="1:10" x14ac:dyDescent="0.25">
      <c r="A109" s="17">
        <v>8</v>
      </c>
      <c r="B109" s="22" t="s">
        <v>74</v>
      </c>
      <c r="C109" s="17">
        <v>30</v>
      </c>
      <c r="D109" s="17">
        <v>14</v>
      </c>
      <c r="E109" s="17">
        <v>4</v>
      </c>
      <c r="F109" s="17">
        <v>12</v>
      </c>
      <c r="G109" s="17">
        <v>73</v>
      </c>
      <c r="H109" s="17">
        <v>61</v>
      </c>
      <c r="I109" s="17">
        <f>(G109-H109)</f>
        <v>12</v>
      </c>
      <c r="J109" s="30">
        <v>34</v>
      </c>
    </row>
    <row r="110" spans="1:10" x14ac:dyDescent="0.25">
      <c r="A110" s="17">
        <v>9</v>
      </c>
      <c r="B110" s="22" t="s">
        <v>75</v>
      </c>
      <c r="C110" s="17">
        <v>30</v>
      </c>
      <c r="D110" s="17">
        <v>14</v>
      </c>
      <c r="E110" s="17">
        <v>3</v>
      </c>
      <c r="F110" s="17">
        <v>13</v>
      </c>
      <c r="G110" s="17">
        <v>74</v>
      </c>
      <c r="H110" s="17">
        <v>61</v>
      </c>
      <c r="I110" s="17">
        <f>(G110-H110)</f>
        <v>13</v>
      </c>
      <c r="J110" s="30">
        <v>32</v>
      </c>
    </row>
    <row r="111" spans="1:10" x14ac:dyDescent="0.25">
      <c r="A111" s="17">
        <v>10</v>
      </c>
      <c r="B111" s="22" t="s">
        <v>78</v>
      </c>
      <c r="C111" s="17">
        <v>30</v>
      </c>
      <c r="D111" s="17">
        <v>10</v>
      </c>
      <c r="E111" s="17">
        <v>3</v>
      </c>
      <c r="F111" s="17">
        <v>17</v>
      </c>
      <c r="G111" s="17">
        <v>46</v>
      </c>
      <c r="H111" s="17">
        <v>98</v>
      </c>
      <c r="I111" s="17">
        <f>(G111-H111)</f>
        <v>-52</v>
      </c>
      <c r="J111" s="30">
        <v>27</v>
      </c>
    </row>
    <row r="112" spans="1:10" x14ac:dyDescent="0.25">
      <c r="A112" s="17">
        <v>11</v>
      </c>
      <c r="B112" s="22" t="s">
        <v>137</v>
      </c>
      <c r="C112" s="17">
        <v>30</v>
      </c>
      <c r="D112" s="17">
        <v>6</v>
      </c>
      <c r="E112" s="17">
        <v>6</v>
      </c>
      <c r="F112" s="17">
        <v>18</v>
      </c>
      <c r="G112" s="17">
        <v>46</v>
      </c>
      <c r="H112" s="17">
        <v>87</v>
      </c>
      <c r="I112" s="17">
        <f>(G112-H112)</f>
        <v>-41</v>
      </c>
      <c r="J112" s="30">
        <v>23</v>
      </c>
    </row>
    <row r="113" spans="1:10" x14ac:dyDescent="0.25">
      <c r="A113" s="17">
        <v>12</v>
      </c>
      <c r="B113" s="22" t="s">
        <v>147</v>
      </c>
      <c r="C113" s="17">
        <v>30</v>
      </c>
      <c r="D113" s="17">
        <v>6</v>
      </c>
      <c r="E113" s="17">
        <v>4</v>
      </c>
      <c r="F113" s="17">
        <v>20</v>
      </c>
      <c r="G113" s="17">
        <v>47</v>
      </c>
      <c r="H113" s="17">
        <v>122</v>
      </c>
      <c r="I113" s="17">
        <f>(G113-H113)</f>
        <v>-75</v>
      </c>
      <c r="J113" s="30">
        <v>20</v>
      </c>
    </row>
    <row r="114" spans="1:10" x14ac:dyDescent="0.25">
      <c r="A114" s="17">
        <v>13</v>
      </c>
      <c r="B114" s="22" t="s">
        <v>145</v>
      </c>
      <c r="C114" s="17">
        <v>30</v>
      </c>
      <c r="D114" s="17">
        <v>7</v>
      </c>
      <c r="E114" s="17">
        <v>1</v>
      </c>
      <c r="F114" s="17">
        <v>22</v>
      </c>
      <c r="G114" s="17">
        <v>45</v>
      </c>
      <c r="H114" s="17">
        <v>96</v>
      </c>
      <c r="I114" s="17">
        <f>(G114-H114)</f>
        <v>-51</v>
      </c>
      <c r="J114" s="30">
        <v>19</v>
      </c>
    </row>
    <row r="115" spans="1:10" x14ac:dyDescent="0.25">
      <c r="A115" s="17">
        <v>14</v>
      </c>
      <c r="B115" s="22" t="s">
        <v>10</v>
      </c>
      <c r="C115" s="17">
        <v>30</v>
      </c>
      <c r="D115" s="17">
        <v>9</v>
      </c>
      <c r="E115" s="17">
        <v>3</v>
      </c>
      <c r="F115" s="17">
        <v>18</v>
      </c>
      <c r="G115" s="17">
        <v>52</v>
      </c>
      <c r="H115" s="17">
        <v>66</v>
      </c>
      <c r="I115" s="17">
        <f>(G115-H115)</f>
        <v>-14</v>
      </c>
      <c r="J115" s="30">
        <v>18</v>
      </c>
    </row>
    <row r="116" spans="1:10" x14ac:dyDescent="0.25">
      <c r="A116" s="17">
        <v>15</v>
      </c>
      <c r="B116" s="22" t="s">
        <v>77</v>
      </c>
      <c r="C116" s="17">
        <v>30</v>
      </c>
      <c r="D116" s="17">
        <v>3</v>
      </c>
      <c r="E116" s="17">
        <v>8</v>
      </c>
      <c r="F116" s="17">
        <v>19</v>
      </c>
      <c r="G116" s="17">
        <v>40</v>
      </c>
      <c r="H116" s="17">
        <v>96</v>
      </c>
      <c r="I116" s="17">
        <f>(G116-H116)</f>
        <v>-56</v>
      </c>
      <c r="J116" s="30">
        <v>17</v>
      </c>
    </row>
    <row r="117" spans="1:10" x14ac:dyDescent="0.25">
      <c r="A117" s="17">
        <v>16</v>
      </c>
      <c r="B117" s="22" t="s">
        <v>146</v>
      </c>
      <c r="C117" s="17">
        <v>30</v>
      </c>
      <c r="D117" s="17">
        <v>3</v>
      </c>
      <c r="E117" s="17">
        <v>3</v>
      </c>
      <c r="F117" s="17">
        <v>24</v>
      </c>
      <c r="G117" s="17">
        <v>46</v>
      </c>
      <c r="H117" s="17">
        <v>118</v>
      </c>
      <c r="I117" s="17">
        <f>(G117-H117)</f>
        <v>-72</v>
      </c>
      <c r="J117" s="30">
        <v>12</v>
      </c>
    </row>
    <row r="118" spans="1:10" x14ac:dyDescent="0.25">
      <c r="A118" s="40" t="s">
        <v>49</v>
      </c>
      <c r="B118" s="40"/>
      <c r="C118" s="40"/>
      <c r="D118" s="40"/>
      <c r="E118" s="16"/>
      <c r="F118" s="16"/>
      <c r="G118" s="16"/>
      <c r="H118" s="16"/>
      <c r="I118" s="16"/>
      <c r="J118" s="16"/>
    </row>
    <row r="119" spans="1:10" x14ac:dyDescent="0.25">
      <c r="A119" s="41" t="s">
        <v>88</v>
      </c>
      <c r="B119" s="37" t="s">
        <v>0</v>
      </c>
      <c r="C119" s="37" t="s">
        <v>1</v>
      </c>
      <c r="D119" s="37" t="s">
        <v>2</v>
      </c>
      <c r="E119" s="37" t="s">
        <v>3</v>
      </c>
      <c r="F119" s="37" t="s">
        <v>4</v>
      </c>
      <c r="G119" s="37" t="s">
        <v>5</v>
      </c>
      <c r="H119" s="37" t="s">
        <v>6</v>
      </c>
      <c r="I119" s="37" t="s">
        <v>7</v>
      </c>
      <c r="J119" s="37" t="s">
        <v>8</v>
      </c>
    </row>
    <row r="120" spans="1:10" x14ac:dyDescent="0.25">
      <c r="A120" s="41"/>
      <c r="B120" s="37"/>
      <c r="C120" s="37"/>
      <c r="D120" s="37"/>
      <c r="E120" s="37"/>
      <c r="F120" s="37"/>
      <c r="G120" s="37"/>
      <c r="H120" s="37"/>
      <c r="I120" s="37"/>
      <c r="J120" s="37"/>
    </row>
    <row r="121" spans="1:10" x14ac:dyDescent="0.25">
      <c r="A121" s="17">
        <v>1</v>
      </c>
      <c r="B121" s="22" t="s">
        <v>81</v>
      </c>
      <c r="C121" s="17">
        <v>24</v>
      </c>
      <c r="D121" s="17">
        <v>14</v>
      </c>
      <c r="E121" s="17">
        <v>6</v>
      </c>
      <c r="F121" s="17">
        <v>4</v>
      </c>
      <c r="G121" s="17">
        <v>51</v>
      </c>
      <c r="H121" s="17">
        <v>21</v>
      </c>
      <c r="I121" s="17">
        <f>(G121-H121)</f>
        <v>30</v>
      </c>
      <c r="J121" s="30">
        <v>44</v>
      </c>
    </row>
    <row r="122" spans="1:10" x14ac:dyDescent="0.25">
      <c r="A122" s="17">
        <v>2</v>
      </c>
      <c r="B122" s="22" t="s">
        <v>84</v>
      </c>
      <c r="C122" s="17">
        <v>24</v>
      </c>
      <c r="D122" s="17">
        <v>15</v>
      </c>
      <c r="E122" s="17">
        <v>5</v>
      </c>
      <c r="F122" s="17">
        <v>4</v>
      </c>
      <c r="G122" s="17">
        <v>41</v>
      </c>
      <c r="H122" s="17">
        <v>23</v>
      </c>
      <c r="I122" s="17">
        <f>(G122-H122)</f>
        <v>18</v>
      </c>
      <c r="J122" s="30">
        <v>42</v>
      </c>
    </row>
    <row r="123" spans="1:10" x14ac:dyDescent="0.25">
      <c r="A123" s="17">
        <v>3</v>
      </c>
      <c r="B123" s="22" t="s">
        <v>14</v>
      </c>
      <c r="C123" s="17">
        <v>24</v>
      </c>
      <c r="D123" s="17">
        <v>13</v>
      </c>
      <c r="E123" s="17">
        <v>7</v>
      </c>
      <c r="F123" s="17">
        <v>4</v>
      </c>
      <c r="G123" s="17">
        <v>44</v>
      </c>
      <c r="H123" s="17">
        <v>19</v>
      </c>
      <c r="I123" s="17">
        <f>(G123-H123)</f>
        <v>25</v>
      </c>
      <c r="J123" s="30">
        <v>39</v>
      </c>
    </row>
    <row r="124" spans="1:10" x14ac:dyDescent="0.25">
      <c r="A124" s="17">
        <v>4</v>
      </c>
      <c r="B124" s="22" t="s">
        <v>82</v>
      </c>
      <c r="C124" s="17">
        <v>24</v>
      </c>
      <c r="D124" s="17">
        <v>12</v>
      </c>
      <c r="E124" s="17">
        <v>8</v>
      </c>
      <c r="F124" s="17">
        <v>4</v>
      </c>
      <c r="G124" s="17">
        <v>35</v>
      </c>
      <c r="H124" s="17">
        <v>21</v>
      </c>
      <c r="I124" s="17">
        <f>(G124-H124)</f>
        <v>14</v>
      </c>
      <c r="J124" s="30">
        <v>37</v>
      </c>
    </row>
    <row r="125" spans="1:10" x14ac:dyDescent="0.25">
      <c r="A125" s="17">
        <v>5</v>
      </c>
      <c r="B125" s="22" t="s">
        <v>80</v>
      </c>
      <c r="C125" s="17">
        <v>24</v>
      </c>
      <c r="D125" s="17">
        <v>14</v>
      </c>
      <c r="E125" s="17">
        <v>3</v>
      </c>
      <c r="F125" s="17">
        <v>7</v>
      </c>
      <c r="G125" s="17">
        <v>39</v>
      </c>
      <c r="H125" s="17">
        <v>21</v>
      </c>
      <c r="I125" s="17">
        <f>(G125-H125)</f>
        <v>18</v>
      </c>
      <c r="J125" s="30">
        <v>36</v>
      </c>
    </row>
    <row r="126" spans="1:10" x14ac:dyDescent="0.25">
      <c r="A126" s="17">
        <v>6</v>
      </c>
      <c r="B126" s="22" t="s">
        <v>86</v>
      </c>
      <c r="C126" s="17">
        <v>24</v>
      </c>
      <c r="D126" s="17">
        <v>11</v>
      </c>
      <c r="E126" s="17">
        <v>4</v>
      </c>
      <c r="F126" s="17">
        <v>9</v>
      </c>
      <c r="G126" s="17">
        <v>49</v>
      </c>
      <c r="H126" s="17">
        <v>39</v>
      </c>
      <c r="I126" s="17">
        <f>(G126-H126)</f>
        <v>10</v>
      </c>
      <c r="J126" s="30">
        <v>31</v>
      </c>
    </row>
    <row r="127" spans="1:10" x14ac:dyDescent="0.25">
      <c r="A127" s="17">
        <v>7</v>
      </c>
      <c r="B127" s="22" t="s">
        <v>50</v>
      </c>
      <c r="C127" s="17">
        <v>24</v>
      </c>
      <c r="D127" s="17">
        <v>11</v>
      </c>
      <c r="E127" s="17">
        <v>5</v>
      </c>
      <c r="F127" s="17">
        <v>8</v>
      </c>
      <c r="G127" s="17">
        <v>36</v>
      </c>
      <c r="H127" s="17">
        <v>27</v>
      </c>
      <c r="I127" s="17">
        <f>(G127-H127)</f>
        <v>9</v>
      </c>
      <c r="J127" s="30">
        <v>29</v>
      </c>
    </row>
    <row r="128" spans="1:10" x14ac:dyDescent="0.25">
      <c r="A128" s="17">
        <v>8</v>
      </c>
      <c r="B128" s="22" t="s">
        <v>83</v>
      </c>
      <c r="C128" s="17">
        <v>24</v>
      </c>
      <c r="D128" s="17">
        <v>8</v>
      </c>
      <c r="E128" s="17">
        <v>7</v>
      </c>
      <c r="F128" s="17">
        <v>9</v>
      </c>
      <c r="G128" s="17">
        <v>33</v>
      </c>
      <c r="H128" s="17">
        <v>29</v>
      </c>
      <c r="I128" s="17">
        <f>(G128-H128)</f>
        <v>4</v>
      </c>
      <c r="J128" s="30">
        <v>22</v>
      </c>
    </row>
    <row r="129" spans="1:16" x14ac:dyDescent="0.25">
      <c r="A129" s="17">
        <v>9</v>
      </c>
      <c r="B129" s="22" t="s">
        <v>79</v>
      </c>
      <c r="C129" s="17">
        <v>24</v>
      </c>
      <c r="D129" s="17">
        <v>6</v>
      </c>
      <c r="E129" s="17">
        <v>9</v>
      </c>
      <c r="F129" s="17">
        <v>9</v>
      </c>
      <c r="G129" s="17">
        <v>39</v>
      </c>
      <c r="H129" s="17">
        <v>41</v>
      </c>
      <c r="I129" s="17">
        <f>(G129-H129)</f>
        <v>-2</v>
      </c>
      <c r="J129" s="30">
        <v>22</v>
      </c>
    </row>
    <row r="130" spans="1:16" x14ac:dyDescent="0.25">
      <c r="A130" s="17">
        <v>10</v>
      </c>
      <c r="B130" s="22" t="s">
        <v>87</v>
      </c>
      <c r="C130" s="17">
        <v>24</v>
      </c>
      <c r="D130" s="17">
        <v>6</v>
      </c>
      <c r="E130" s="17">
        <v>3</v>
      </c>
      <c r="F130" s="17">
        <v>15</v>
      </c>
      <c r="G130" s="17">
        <v>24</v>
      </c>
      <c r="H130" s="17">
        <v>43</v>
      </c>
      <c r="I130" s="17">
        <f>(G130-H130)</f>
        <v>-19</v>
      </c>
      <c r="J130" s="30">
        <v>21</v>
      </c>
    </row>
    <row r="131" spans="1:16" x14ac:dyDescent="0.25">
      <c r="A131" s="17">
        <v>11</v>
      </c>
      <c r="B131" s="22" t="s">
        <v>140</v>
      </c>
      <c r="C131" s="17">
        <v>23</v>
      </c>
      <c r="D131" s="17">
        <v>4</v>
      </c>
      <c r="E131" s="17">
        <v>6</v>
      </c>
      <c r="F131" s="17">
        <v>13</v>
      </c>
      <c r="G131" s="17">
        <v>37</v>
      </c>
      <c r="H131" s="17">
        <v>65</v>
      </c>
      <c r="I131" s="17">
        <f>(G131-H131)</f>
        <v>-28</v>
      </c>
      <c r="J131" s="30">
        <v>16</v>
      </c>
    </row>
    <row r="132" spans="1:16" x14ac:dyDescent="0.25">
      <c r="A132" s="17">
        <v>12</v>
      </c>
      <c r="B132" s="22" t="s">
        <v>85</v>
      </c>
      <c r="C132" s="17">
        <v>23</v>
      </c>
      <c r="D132" s="17">
        <v>3</v>
      </c>
      <c r="E132" s="17">
        <v>4</v>
      </c>
      <c r="F132" s="17">
        <v>16</v>
      </c>
      <c r="G132" s="17">
        <v>20</v>
      </c>
      <c r="H132" s="17">
        <v>51</v>
      </c>
      <c r="I132" s="17">
        <f>(G132-H132)</f>
        <v>-31</v>
      </c>
      <c r="J132" s="30">
        <v>14</v>
      </c>
    </row>
    <row r="133" spans="1:16" x14ac:dyDescent="0.25">
      <c r="A133" s="17">
        <v>13</v>
      </c>
      <c r="B133" s="22" t="s">
        <v>20</v>
      </c>
      <c r="C133" s="17">
        <v>24</v>
      </c>
      <c r="D133" s="17">
        <v>3</v>
      </c>
      <c r="E133" s="17">
        <v>3</v>
      </c>
      <c r="F133" s="17">
        <v>18</v>
      </c>
      <c r="G133" s="17">
        <v>23</v>
      </c>
      <c r="H133" s="17">
        <v>71</v>
      </c>
      <c r="I133" s="17">
        <f>(G133-H133)</f>
        <v>-48</v>
      </c>
      <c r="J133" s="30">
        <v>12</v>
      </c>
    </row>
    <row r="134" spans="1:16" x14ac:dyDescent="0.25">
      <c r="A134" s="12" t="s">
        <v>151</v>
      </c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6" x14ac:dyDescent="0.25">
      <c r="A135" s="39" t="s">
        <v>40</v>
      </c>
      <c r="B135" s="39"/>
      <c r="C135" s="39"/>
      <c r="D135" s="39"/>
      <c r="E135" s="39"/>
      <c r="F135" s="31"/>
      <c r="G135" s="32"/>
      <c r="H135" s="32"/>
      <c r="I135" s="32"/>
      <c r="J135" s="32"/>
      <c r="K135" s="8"/>
    </row>
    <row r="136" spans="1:16" x14ac:dyDescent="0.25">
      <c r="A136" s="41" t="s">
        <v>88</v>
      </c>
      <c r="B136" s="37" t="s">
        <v>0</v>
      </c>
      <c r="C136" s="37" t="s">
        <v>1</v>
      </c>
      <c r="D136" s="37" t="s">
        <v>2</v>
      </c>
      <c r="E136" s="37" t="s">
        <v>3</v>
      </c>
      <c r="F136" s="37" t="s">
        <v>4</v>
      </c>
      <c r="G136" s="37" t="s">
        <v>5</v>
      </c>
      <c r="H136" s="37" t="s">
        <v>6</v>
      </c>
      <c r="I136" s="37" t="s">
        <v>7</v>
      </c>
      <c r="J136" s="37" t="s">
        <v>8</v>
      </c>
      <c r="K136" s="8"/>
    </row>
    <row r="137" spans="1:16" x14ac:dyDescent="0.25">
      <c r="A137" s="41"/>
      <c r="B137" s="37"/>
      <c r="C137" s="37"/>
      <c r="D137" s="37"/>
      <c r="E137" s="37"/>
      <c r="F137" s="37"/>
      <c r="G137" s="37"/>
      <c r="H137" s="37"/>
      <c r="I137" s="37"/>
      <c r="J137" s="37"/>
      <c r="K137" s="8"/>
    </row>
    <row r="138" spans="1:16" x14ac:dyDescent="0.25">
      <c r="A138" s="17">
        <v>1</v>
      </c>
      <c r="B138" s="22" t="s">
        <v>99</v>
      </c>
      <c r="C138" s="17">
        <v>30</v>
      </c>
      <c r="D138" s="17">
        <v>19</v>
      </c>
      <c r="E138" s="17">
        <v>6</v>
      </c>
      <c r="F138" s="17">
        <v>5</v>
      </c>
      <c r="G138" s="17">
        <v>52</v>
      </c>
      <c r="H138" s="17">
        <v>24</v>
      </c>
      <c r="I138" s="17">
        <f t="shared" ref="I138:I153" si="10">(G138-H138)</f>
        <v>28</v>
      </c>
      <c r="J138" s="30">
        <f t="shared" ref="J138:J153" si="11">D138*3+E138</f>
        <v>63</v>
      </c>
      <c r="K138" s="8"/>
    </row>
    <row r="139" spans="1:16" x14ac:dyDescent="0.25">
      <c r="A139" s="17">
        <v>2</v>
      </c>
      <c r="B139" s="22" t="s">
        <v>101</v>
      </c>
      <c r="C139" s="17">
        <v>30</v>
      </c>
      <c r="D139" s="17">
        <v>18</v>
      </c>
      <c r="E139" s="17">
        <v>5</v>
      </c>
      <c r="F139" s="17">
        <v>7</v>
      </c>
      <c r="G139" s="17">
        <v>51</v>
      </c>
      <c r="H139" s="17">
        <v>39</v>
      </c>
      <c r="I139" s="17">
        <f t="shared" si="10"/>
        <v>12</v>
      </c>
      <c r="J139" s="30">
        <f t="shared" si="11"/>
        <v>59</v>
      </c>
      <c r="K139" s="8"/>
      <c r="L139" s="10"/>
      <c r="N139" s="10"/>
      <c r="O139" s="10"/>
      <c r="P139" s="10"/>
    </row>
    <row r="140" spans="1:16" x14ac:dyDescent="0.25">
      <c r="A140" s="17">
        <v>3</v>
      </c>
      <c r="B140" s="22" t="s">
        <v>98</v>
      </c>
      <c r="C140" s="17">
        <v>30</v>
      </c>
      <c r="D140" s="17">
        <v>15</v>
      </c>
      <c r="E140" s="17">
        <v>10</v>
      </c>
      <c r="F140" s="17">
        <v>5</v>
      </c>
      <c r="G140" s="17">
        <v>51</v>
      </c>
      <c r="H140" s="17">
        <v>32</v>
      </c>
      <c r="I140" s="17">
        <f t="shared" si="10"/>
        <v>19</v>
      </c>
      <c r="J140" s="30">
        <f t="shared" si="11"/>
        <v>55</v>
      </c>
      <c r="K140" s="8"/>
      <c r="L140" s="10"/>
      <c r="N140" s="10"/>
      <c r="O140" s="10"/>
      <c r="P140" s="10"/>
    </row>
    <row r="141" spans="1:16" x14ac:dyDescent="0.25">
      <c r="A141" s="17">
        <v>4</v>
      </c>
      <c r="B141" s="22" t="s">
        <v>92</v>
      </c>
      <c r="C141" s="17">
        <v>30</v>
      </c>
      <c r="D141" s="17">
        <v>12</v>
      </c>
      <c r="E141" s="17">
        <v>12</v>
      </c>
      <c r="F141" s="17">
        <v>6</v>
      </c>
      <c r="G141" s="17">
        <v>54</v>
      </c>
      <c r="H141" s="17">
        <v>33</v>
      </c>
      <c r="I141" s="17">
        <f t="shared" si="10"/>
        <v>21</v>
      </c>
      <c r="J141" s="30">
        <f t="shared" si="11"/>
        <v>48</v>
      </c>
      <c r="K141" s="8"/>
      <c r="L141" s="10"/>
      <c r="N141" s="10"/>
      <c r="O141" s="10"/>
      <c r="P141" s="10"/>
    </row>
    <row r="142" spans="1:16" x14ac:dyDescent="0.25">
      <c r="A142" s="17">
        <v>5</v>
      </c>
      <c r="B142" s="22" t="s">
        <v>95</v>
      </c>
      <c r="C142" s="17">
        <v>30</v>
      </c>
      <c r="D142" s="17">
        <v>13</v>
      </c>
      <c r="E142" s="17">
        <v>9</v>
      </c>
      <c r="F142" s="17">
        <v>8</v>
      </c>
      <c r="G142" s="17">
        <v>52</v>
      </c>
      <c r="H142" s="17">
        <v>47</v>
      </c>
      <c r="I142" s="17">
        <f t="shared" si="10"/>
        <v>5</v>
      </c>
      <c r="J142" s="30">
        <f t="shared" si="11"/>
        <v>48</v>
      </c>
      <c r="K142" s="8"/>
      <c r="L142" s="10"/>
      <c r="N142" s="10"/>
      <c r="O142" s="10"/>
      <c r="P142" s="10"/>
    </row>
    <row r="143" spans="1:16" x14ac:dyDescent="0.25">
      <c r="A143" s="17">
        <v>6</v>
      </c>
      <c r="B143" s="22" t="s">
        <v>91</v>
      </c>
      <c r="C143" s="17">
        <v>30</v>
      </c>
      <c r="D143" s="17">
        <v>13</v>
      </c>
      <c r="E143" s="17">
        <v>8</v>
      </c>
      <c r="F143" s="17">
        <v>9</v>
      </c>
      <c r="G143" s="17">
        <v>50</v>
      </c>
      <c r="H143" s="17">
        <v>43</v>
      </c>
      <c r="I143" s="17">
        <f t="shared" si="10"/>
        <v>7</v>
      </c>
      <c r="J143" s="30">
        <f t="shared" si="11"/>
        <v>47</v>
      </c>
      <c r="K143" s="8"/>
      <c r="L143" s="10"/>
      <c r="N143" s="10"/>
      <c r="O143" s="10"/>
      <c r="P143" s="10"/>
    </row>
    <row r="144" spans="1:16" x14ac:dyDescent="0.25">
      <c r="A144" s="17">
        <v>7</v>
      </c>
      <c r="B144" s="22" t="s">
        <v>97</v>
      </c>
      <c r="C144" s="17">
        <v>30</v>
      </c>
      <c r="D144" s="17">
        <v>10</v>
      </c>
      <c r="E144" s="17">
        <v>8</v>
      </c>
      <c r="F144" s="17">
        <v>12</v>
      </c>
      <c r="G144" s="17">
        <v>34</v>
      </c>
      <c r="H144" s="17">
        <v>35</v>
      </c>
      <c r="I144" s="17">
        <f t="shared" si="10"/>
        <v>-1</v>
      </c>
      <c r="J144" s="30">
        <f t="shared" si="11"/>
        <v>38</v>
      </c>
      <c r="K144" s="8"/>
      <c r="L144" s="10"/>
      <c r="N144" s="10"/>
      <c r="O144" s="10"/>
      <c r="P144" s="10"/>
    </row>
    <row r="145" spans="1:17" x14ac:dyDescent="0.25">
      <c r="A145" s="17">
        <v>8</v>
      </c>
      <c r="B145" s="22" t="s">
        <v>89</v>
      </c>
      <c r="C145" s="17">
        <v>30</v>
      </c>
      <c r="D145" s="17">
        <v>10</v>
      </c>
      <c r="E145" s="17">
        <v>8</v>
      </c>
      <c r="F145" s="17">
        <v>12</v>
      </c>
      <c r="G145" s="17">
        <v>47</v>
      </c>
      <c r="H145" s="17">
        <v>56</v>
      </c>
      <c r="I145" s="17">
        <f t="shared" si="10"/>
        <v>-9</v>
      </c>
      <c r="J145" s="30">
        <f t="shared" si="11"/>
        <v>38</v>
      </c>
      <c r="K145" s="8"/>
      <c r="L145" s="10"/>
      <c r="M145" s="10"/>
      <c r="N145" s="10"/>
      <c r="O145" s="10"/>
    </row>
    <row r="146" spans="1:17" x14ac:dyDescent="0.25">
      <c r="A146" s="17">
        <v>9</v>
      </c>
      <c r="B146" s="22" t="s">
        <v>90</v>
      </c>
      <c r="C146" s="17">
        <v>30</v>
      </c>
      <c r="D146" s="17">
        <v>9</v>
      </c>
      <c r="E146" s="17">
        <v>8</v>
      </c>
      <c r="F146" s="17">
        <v>12</v>
      </c>
      <c r="G146" s="17">
        <v>43</v>
      </c>
      <c r="H146" s="17">
        <v>45</v>
      </c>
      <c r="I146" s="17">
        <f t="shared" si="10"/>
        <v>-2</v>
      </c>
      <c r="J146" s="30">
        <f t="shared" si="11"/>
        <v>35</v>
      </c>
      <c r="K146" s="8"/>
      <c r="L146" s="10"/>
      <c r="N146" s="10"/>
      <c r="O146" s="10"/>
      <c r="P146" s="10"/>
    </row>
    <row r="147" spans="1:17" x14ac:dyDescent="0.25">
      <c r="A147" s="17">
        <v>10</v>
      </c>
      <c r="B147" s="22" t="s">
        <v>100</v>
      </c>
      <c r="C147" s="17">
        <v>30</v>
      </c>
      <c r="D147" s="17">
        <v>9</v>
      </c>
      <c r="E147" s="17">
        <v>8</v>
      </c>
      <c r="F147" s="17">
        <v>14</v>
      </c>
      <c r="G147" s="17">
        <v>34</v>
      </c>
      <c r="H147" s="17">
        <v>38</v>
      </c>
      <c r="I147" s="17">
        <f t="shared" si="10"/>
        <v>-4</v>
      </c>
      <c r="J147" s="30">
        <f t="shared" si="11"/>
        <v>35</v>
      </c>
      <c r="K147" s="8"/>
      <c r="L147" s="11"/>
    </row>
    <row r="148" spans="1:17" x14ac:dyDescent="0.25">
      <c r="A148" s="17">
        <v>11</v>
      </c>
      <c r="B148" s="22" t="s">
        <v>96</v>
      </c>
      <c r="C148" s="17">
        <v>30</v>
      </c>
      <c r="D148" s="17">
        <v>10</v>
      </c>
      <c r="E148" s="17">
        <v>4</v>
      </c>
      <c r="F148" s="17">
        <v>16</v>
      </c>
      <c r="G148" s="17">
        <v>48</v>
      </c>
      <c r="H148" s="17">
        <v>55</v>
      </c>
      <c r="I148" s="17">
        <f t="shared" si="10"/>
        <v>-7</v>
      </c>
      <c r="J148" s="30">
        <f t="shared" si="11"/>
        <v>34</v>
      </c>
      <c r="K148" s="8"/>
      <c r="L148" s="10"/>
      <c r="N148" s="10"/>
      <c r="O148" s="10"/>
      <c r="P148" s="10"/>
    </row>
    <row r="149" spans="1:17" x14ac:dyDescent="0.25">
      <c r="A149" s="17">
        <v>12</v>
      </c>
      <c r="B149" s="22" t="s">
        <v>102</v>
      </c>
      <c r="C149" s="17">
        <v>30</v>
      </c>
      <c r="D149" s="17">
        <v>8</v>
      </c>
      <c r="E149" s="17">
        <v>9</v>
      </c>
      <c r="F149" s="17">
        <v>13</v>
      </c>
      <c r="G149" s="17">
        <v>50</v>
      </c>
      <c r="H149" s="17">
        <v>55</v>
      </c>
      <c r="I149" s="17">
        <f t="shared" si="10"/>
        <v>-5</v>
      </c>
      <c r="J149" s="30">
        <f t="shared" si="11"/>
        <v>33</v>
      </c>
      <c r="K149" s="8"/>
      <c r="L149" s="10"/>
      <c r="N149" s="10"/>
      <c r="O149" s="10"/>
      <c r="P149" s="10"/>
    </row>
    <row r="150" spans="1:17" x14ac:dyDescent="0.25">
      <c r="A150" s="17">
        <v>13</v>
      </c>
      <c r="B150" s="22" t="s">
        <v>94</v>
      </c>
      <c r="C150" s="17">
        <v>30</v>
      </c>
      <c r="D150" s="17">
        <v>8</v>
      </c>
      <c r="E150" s="17">
        <v>9</v>
      </c>
      <c r="F150" s="17">
        <v>13</v>
      </c>
      <c r="G150" s="17">
        <v>46</v>
      </c>
      <c r="H150" s="17">
        <v>61</v>
      </c>
      <c r="I150" s="17">
        <f t="shared" si="10"/>
        <v>-15</v>
      </c>
      <c r="J150" s="30">
        <f t="shared" si="11"/>
        <v>33</v>
      </c>
      <c r="K150" s="8"/>
      <c r="L150" s="10"/>
      <c r="N150" s="10"/>
      <c r="O150" s="10"/>
    </row>
    <row r="151" spans="1:17" x14ac:dyDescent="0.25">
      <c r="A151" s="17">
        <v>14</v>
      </c>
      <c r="B151" s="22" t="s">
        <v>9</v>
      </c>
      <c r="C151" s="17">
        <v>30</v>
      </c>
      <c r="D151" s="17">
        <v>7</v>
      </c>
      <c r="E151" s="17">
        <v>11</v>
      </c>
      <c r="F151" s="17">
        <v>12</v>
      </c>
      <c r="G151" s="17">
        <v>32</v>
      </c>
      <c r="H151" s="17">
        <v>35</v>
      </c>
      <c r="I151" s="17">
        <f t="shared" si="10"/>
        <v>-3</v>
      </c>
      <c r="J151" s="30">
        <f t="shared" si="11"/>
        <v>32</v>
      </c>
      <c r="K151" s="8"/>
      <c r="L151" s="10"/>
      <c r="M151" s="10"/>
      <c r="N151" s="10"/>
      <c r="O151" s="10"/>
    </row>
    <row r="152" spans="1:17" x14ac:dyDescent="0.25">
      <c r="A152" s="17">
        <v>15</v>
      </c>
      <c r="B152" s="22" t="s">
        <v>93</v>
      </c>
      <c r="C152" s="17">
        <v>30</v>
      </c>
      <c r="D152" s="17">
        <v>8</v>
      </c>
      <c r="E152" s="17">
        <v>7</v>
      </c>
      <c r="F152" s="17">
        <v>15</v>
      </c>
      <c r="G152" s="17">
        <v>45</v>
      </c>
      <c r="H152" s="17">
        <v>69</v>
      </c>
      <c r="I152" s="17">
        <f t="shared" si="10"/>
        <v>-24</v>
      </c>
      <c r="J152" s="30">
        <f t="shared" si="11"/>
        <v>31</v>
      </c>
      <c r="K152" s="8"/>
      <c r="L152" s="10"/>
      <c r="N152" s="10"/>
      <c r="O152" s="10"/>
      <c r="P152" s="10"/>
    </row>
    <row r="153" spans="1:17" x14ac:dyDescent="0.25">
      <c r="A153" s="17">
        <v>16</v>
      </c>
      <c r="B153" s="22" t="s">
        <v>10</v>
      </c>
      <c r="C153" s="17">
        <v>30</v>
      </c>
      <c r="D153" s="17">
        <v>8</v>
      </c>
      <c r="E153" s="17">
        <v>4</v>
      </c>
      <c r="F153" s="17">
        <v>18</v>
      </c>
      <c r="G153" s="17">
        <v>38</v>
      </c>
      <c r="H153" s="17">
        <v>58</v>
      </c>
      <c r="I153" s="17">
        <f t="shared" si="10"/>
        <v>-20</v>
      </c>
      <c r="J153" s="30">
        <f t="shared" si="11"/>
        <v>28</v>
      </c>
      <c r="K153" s="8"/>
      <c r="L153" s="10"/>
      <c r="N153" s="10"/>
      <c r="O153" s="10"/>
      <c r="Q153" s="10"/>
    </row>
    <row r="154" spans="1:17" x14ac:dyDescent="0.25">
      <c r="A154" s="39" t="s">
        <v>103</v>
      </c>
      <c r="B154" s="39"/>
      <c r="C154" s="39"/>
      <c r="D154" s="39"/>
      <c r="E154" s="39"/>
      <c r="F154" s="31"/>
      <c r="G154" s="32"/>
      <c r="H154" s="32"/>
      <c r="I154" s="32"/>
      <c r="J154" s="32"/>
      <c r="K154" s="8"/>
    </row>
    <row r="155" spans="1:17" x14ac:dyDescent="0.25">
      <c r="A155" s="42" t="s">
        <v>88</v>
      </c>
      <c r="B155" s="38" t="s">
        <v>0</v>
      </c>
      <c r="C155" s="38" t="s">
        <v>1</v>
      </c>
      <c r="D155" s="38" t="s">
        <v>2</v>
      </c>
      <c r="E155" s="38" t="s">
        <v>3</v>
      </c>
      <c r="F155" s="38" t="s">
        <v>4</v>
      </c>
      <c r="G155" s="38" t="s">
        <v>5</v>
      </c>
      <c r="H155" s="38" t="s">
        <v>6</v>
      </c>
      <c r="I155" s="38" t="s">
        <v>7</v>
      </c>
      <c r="J155" s="38" t="s">
        <v>8</v>
      </c>
      <c r="K155" s="8"/>
    </row>
    <row r="156" spans="1:17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8"/>
    </row>
    <row r="157" spans="1:17" x14ac:dyDescent="0.25">
      <c r="A157" s="33">
        <v>1</v>
      </c>
      <c r="B157" s="22" t="s">
        <v>114</v>
      </c>
      <c r="C157" s="17">
        <v>26</v>
      </c>
      <c r="D157" s="17">
        <v>21</v>
      </c>
      <c r="E157" s="17">
        <v>2</v>
      </c>
      <c r="F157" s="17">
        <v>3</v>
      </c>
      <c r="G157" s="17">
        <v>79</v>
      </c>
      <c r="H157" s="17">
        <v>21</v>
      </c>
      <c r="I157" s="17">
        <f t="shared" ref="I157:I170" si="12">G157-H157</f>
        <v>58</v>
      </c>
      <c r="J157" s="17">
        <f t="shared" ref="J157:J170" si="13">(D157*3+E157)</f>
        <v>65</v>
      </c>
      <c r="K157" s="8"/>
    </row>
    <row r="158" spans="1:17" x14ac:dyDescent="0.25">
      <c r="A158" s="33">
        <v>2</v>
      </c>
      <c r="B158" s="22" t="s">
        <v>107</v>
      </c>
      <c r="C158" s="17">
        <v>26</v>
      </c>
      <c r="D158" s="17">
        <v>21</v>
      </c>
      <c r="E158" s="17">
        <v>1</v>
      </c>
      <c r="F158" s="17">
        <v>4</v>
      </c>
      <c r="G158" s="17">
        <v>72</v>
      </c>
      <c r="H158" s="17">
        <v>27</v>
      </c>
      <c r="I158" s="17">
        <f t="shared" si="12"/>
        <v>45</v>
      </c>
      <c r="J158" s="17">
        <f t="shared" si="13"/>
        <v>64</v>
      </c>
      <c r="K158" s="8"/>
    </row>
    <row r="159" spans="1:17" ht="15.75" customHeight="1" x14ac:dyDescent="0.25">
      <c r="A159" s="33">
        <v>3</v>
      </c>
      <c r="B159" s="22" t="s">
        <v>105</v>
      </c>
      <c r="C159" s="17">
        <v>26</v>
      </c>
      <c r="D159" s="17">
        <v>19</v>
      </c>
      <c r="E159" s="17">
        <v>2</v>
      </c>
      <c r="F159" s="17">
        <v>5</v>
      </c>
      <c r="G159" s="17">
        <v>72</v>
      </c>
      <c r="H159" s="17">
        <v>36</v>
      </c>
      <c r="I159" s="17">
        <f t="shared" si="12"/>
        <v>36</v>
      </c>
      <c r="J159" s="17">
        <f t="shared" si="13"/>
        <v>59</v>
      </c>
      <c r="K159" s="8"/>
    </row>
    <row r="160" spans="1:17" x14ac:dyDescent="0.25">
      <c r="A160" s="33">
        <v>4</v>
      </c>
      <c r="B160" s="22" t="s">
        <v>113</v>
      </c>
      <c r="C160" s="17">
        <v>26</v>
      </c>
      <c r="D160" s="17">
        <v>18</v>
      </c>
      <c r="E160" s="17">
        <v>1</v>
      </c>
      <c r="F160" s="17">
        <v>7</v>
      </c>
      <c r="G160" s="17">
        <v>64</v>
      </c>
      <c r="H160" s="17">
        <v>42</v>
      </c>
      <c r="I160" s="17">
        <f t="shared" si="12"/>
        <v>22</v>
      </c>
      <c r="J160" s="17">
        <f t="shared" si="13"/>
        <v>55</v>
      </c>
      <c r="K160" s="8"/>
    </row>
    <row r="161" spans="1:11" x14ac:dyDescent="0.25">
      <c r="A161" s="33">
        <v>5</v>
      </c>
      <c r="B161" s="22" t="s">
        <v>108</v>
      </c>
      <c r="C161" s="17">
        <v>26</v>
      </c>
      <c r="D161" s="17">
        <v>15</v>
      </c>
      <c r="E161" s="17">
        <v>3</v>
      </c>
      <c r="F161" s="17">
        <v>8</v>
      </c>
      <c r="G161" s="17">
        <v>86</v>
      </c>
      <c r="H161" s="17">
        <v>48</v>
      </c>
      <c r="I161" s="17">
        <f t="shared" si="12"/>
        <v>38</v>
      </c>
      <c r="J161" s="17">
        <f t="shared" si="13"/>
        <v>48</v>
      </c>
      <c r="K161" s="8"/>
    </row>
    <row r="162" spans="1:11" x14ac:dyDescent="0.25">
      <c r="A162" s="33">
        <v>6</v>
      </c>
      <c r="B162" s="22" t="s">
        <v>115</v>
      </c>
      <c r="C162" s="17">
        <v>26</v>
      </c>
      <c r="D162" s="17">
        <v>14</v>
      </c>
      <c r="E162" s="17">
        <v>4</v>
      </c>
      <c r="F162" s="17">
        <v>8</v>
      </c>
      <c r="G162" s="17">
        <v>67</v>
      </c>
      <c r="H162" s="17">
        <v>27</v>
      </c>
      <c r="I162" s="17">
        <f t="shared" si="12"/>
        <v>40</v>
      </c>
      <c r="J162" s="17">
        <f t="shared" si="13"/>
        <v>46</v>
      </c>
      <c r="K162" s="8"/>
    </row>
    <row r="163" spans="1:11" x14ac:dyDescent="0.25">
      <c r="A163" s="33">
        <v>7</v>
      </c>
      <c r="B163" s="22" t="s">
        <v>117</v>
      </c>
      <c r="C163" s="17">
        <v>26</v>
      </c>
      <c r="D163" s="17">
        <v>13</v>
      </c>
      <c r="E163" s="17">
        <v>6</v>
      </c>
      <c r="F163" s="17">
        <v>7</v>
      </c>
      <c r="G163" s="17">
        <v>56</v>
      </c>
      <c r="H163" s="17">
        <v>37</v>
      </c>
      <c r="I163" s="17">
        <f t="shared" si="12"/>
        <v>19</v>
      </c>
      <c r="J163" s="17">
        <f t="shared" si="13"/>
        <v>45</v>
      </c>
      <c r="K163" s="8"/>
    </row>
    <row r="164" spans="1:11" x14ac:dyDescent="0.25">
      <c r="A164" s="33">
        <v>8</v>
      </c>
      <c r="B164" s="22" t="s">
        <v>109</v>
      </c>
      <c r="C164" s="17">
        <v>26</v>
      </c>
      <c r="D164" s="17">
        <v>11</v>
      </c>
      <c r="E164" s="17">
        <v>4</v>
      </c>
      <c r="F164" s="17">
        <v>11</v>
      </c>
      <c r="G164" s="17">
        <v>43</v>
      </c>
      <c r="H164" s="17">
        <v>46</v>
      </c>
      <c r="I164" s="17">
        <f t="shared" si="12"/>
        <v>-3</v>
      </c>
      <c r="J164" s="17">
        <f t="shared" si="13"/>
        <v>37</v>
      </c>
      <c r="K164" s="8"/>
    </row>
    <row r="165" spans="1:11" x14ac:dyDescent="0.25">
      <c r="A165" s="33">
        <v>9</v>
      </c>
      <c r="B165" s="22" t="s">
        <v>110</v>
      </c>
      <c r="C165" s="17">
        <v>26</v>
      </c>
      <c r="D165" s="17">
        <v>10</v>
      </c>
      <c r="E165" s="17">
        <v>1</v>
      </c>
      <c r="F165" s="17">
        <v>15</v>
      </c>
      <c r="G165" s="17">
        <v>50</v>
      </c>
      <c r="H165" s="17">
        <v>59</v>
      </c>
      <c r="I165" s="17">
        <f t="shared" si="12"/>
        <v>-9</v>
      </c>
      <c r="J165" s="17">
        <f t="shared" si="13"/>
        <v>31</v>
      </c>
      <c r="K165" s="8"/>
    </row>
    <row r="166" spans="1:11" x14ac:dyDescent="0.25">
      <c r="A166" s="33">
        <v>10</v>
      </c>
      <c r="B166" s="22" t="s">
        <v>111</v>
      </c>
      <c r="C166" s="17">
        <v>26</v>
      </c>
      <c r="D166" s="17">
        <v>9</v>
      </c>
      <c r="E166" s="17">
        <v>1</v>
      </c>
      <c r="F166" s="17">
        <v>16</v>
      </c>
      <c r="G166" s="17">
        <v>42</v>
      </c>
      <c r="H166" s="17">
        <v>47</v>
      </c>
      <c r="I166" s="17">
        <f t="shared" si="12"/>
        <v>-5</v>
      </c>
      <c r="J166" s="17">
        <f t="shared" si="13"/>
        <v>28</v>
      </c>
      <c r="K166" s="8"/>
    </row>
    <row r="167" spans="1:11" x14ac:dyDescent="0.25">
      <c r="A167" s="33">
        <v>11</v>
      </c>
      <c r="B167" s="22" t="s">
        <v>106</v>
      </c>
      <c r="C167" s="17">
        <v>26</v>
      </c>
      <c r="D167" s="17">
        <v>7</v>
      </c>
      <c r="E167" s="17">
        <v>3</v>
      </c>
      <c r="F167" s="17">
        <v>16</v>
      </c>
      <c r="G167" s="17">
        <v>37</v>
      </c>
      <c r="H167" s="17">
        <v>68</v>
      </c>
      <c r="I167" s="17">
        <f t="shared" si="12"/>
        <v>-31</v>
      </c>
      <c r="J167" s="17">
        <f t="shared" si="13"/>
        <v>24</v>
      </c>
      <c r="K167" s="8"/>
    </row>
    <row r="168" spans="1:11" x14ac:dyDescent="0.25">
      <c r="A168" s="33">
        <v>12</v>
      </c>
      <c r="B168" s="22" t="s">
        <v>104</v>
      </c>
      <c r="C168" s="17">
        <v>26</v>
      </c>
      <c r="D168" s="17">
        <v>3</v>
      </c>
      <c r="E168" s="17">
        <v>4</v>
      </c>
      <c r="F168" s="17">
        <v>19</v>
      </c>
      <c r="G168" s="17">
        <v>31</v>
      </c>
      <c r="H168" s="17">
        <v>108</v>
      </c>
      <c r="I168" s="17">
        <f t="shared" si="12"/>
        <v>-77</v>
      </c>
      <c r="J168" s="17">
        <f t="shared" si="13"/>
        <v>13</v>
      </c>
      <c r="K168" s="8"/>
    </row>
    <row r="169" spans="1:11" x14ac:dyDescent="0.25">
      <c r="A169" s="34">
        <v>13</v>
      </c>
      <c r="B169" s="22" t="s">
        <v>112</v>
      </c>
      <c r="C169" s="17">
        <v>26</v>
      </c>
      <c r="D169" s="17">
        <v>3</v>
      </c>
      <c r="E169" s="17">
        <v>1</v>
      </c>
      <c r="F169" s="17">
        <v>22</v>
      </c>
      <c r="G169" s="17">
        <v>24</v>
      </c>
      <c r="H169" s="17">
        <v>67</v>
      </c>
      <c r="I169" s="17">
        <f t="shared" si="12"/>
        <v>-43</v>
      </c>
      <c r="J169" s="17">
        <f t="shared" si="13"/>
        <v>10</v>
      </c>
    </row>
    <row r="170" spans="1:11" x14ac:dyDescent="0.25">
      <c r="A170" s="34">
        <v>14</v>
      </c>
      <c r="B170" s="22" t="s">
        <v>142</v>
      </c>
      <c r="C170" s="17">
        <v>26</v>
      </c>
      <c r="D170" s="17">
        <v>0</v>
      </c>
      <c r="E170" s="17">
        <v>1</v>
      </c>
      <c r="F170" s="17">
        <v>25</v>
      </c>
      <c r="G170" s="17">
        <v>10</v>
      </c>
      <c r="H170" s="17">
        <v>99</v>
      </c>
      <c r="I170" s="17">
        <f t="shared" si="12"/>
        <v>-89</v>
      </c>
      <c r="J170" s="17">
        <f t="shared" si="13"/>
        <v>1</v>
      </c>
    </row>
  </sheetData>
  <sortState ref="B103:J117">
    <sortCondition descending="1" ref="J102:J117"/>
    <sortCondition descending="1" ref="I102:I117"/>
    <sortCondition descending="1" ref="H102:H117"/>
  </sortState>
  <mergeCells count="79">
    <mergeCell ref="H119:H120"/>
    <mergeCell ref="I119:I120"/>
    <mergeCell ref="J119:J120"/>
    <mergeCell ref="I29:I30"/>
    <mergeCell ref="J29:J30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A99:D99"/>
    <mergeCell ref="J80:J81"/>
    <mergeCell ref="J5:J6"/>
    <mergeCell ref="A28:D28"/>
    <mergeCell ref="A65:D65"/>
    <mergeCell ref="A49:D49"/>
    <mergeCell ref="F5:F6"/>
    <mergeCell ref="G5:G6"/>
    <mergeCell ref="H5:H6"/>
    <mergeCell ref="I5:I6"/>
    <mergeCell ref="A29:A30"/>
    <mergeCell ref="B29:B30"/>
    <mergeCell ref="C29:C30"/>
    <mergeCell ref="D29:D30"/>
    <mergeCell ref="E29:E30"/>
    <mergeCell ref="F29:F30"/>
    <mergeCell ref="G29:G30"/>
    <mergeCell ref="H29:H30"/>
    <mergeCell ref="A79:D79"/>
    <mergeCell ref="A80:A81"/>
    <mergeCell ref="B80:B81"/>
    <mergeCell ref="C80:C81"/>
    <mergeCell ref="D80:D81"/>
    <mergeCell ref="A4:E4"/>
    <mergeCell ref="A5:A6"/>
    <mergeCell ref="B5:B6"/>
    <mergeCell ref="C5:C6"/>
    <mergeCell ref="D5:D6"/>
    <mergeCell ref="E5:E6"/>
    <mergeCell ref="I155:I156"/>
    <mergeCell ref="J155:J156"/>
    <mergeCell ref="C155:C156"/>
    <mergeCell ref="D155:D156"/>
    <mergeCell ref="E155:E156"/>
    <mergeCell ref="F155:F156"/>
    <mergeCell ref="A154:E154"/>
    <mergeCell ref="A155:A156"/>
    <mergeCell ref="B155:B156"/>
    <mergeCell ref="G136:G137"/>
    <mergeCell ref="H136:H137"/>
    <mergeCell ref="G155:G156"/>
    <mergeCell ref="H155:H156"/>
    <mergeCell ref="A136:A137"/>
    <mergeCell ref="D136:D137"/>
    <mergeCell ref="E136:E137"/>
    <mergeCell ref="F136:F137"/>
    <mergeCell ref="B136:B137"/>
    <mergeCell ref="C136:C137"/>
    <mergeCell ref="I136:I137"/>
    <mergeCell ref="J136:J137"/>
    <mergeCell ref="E80:E81"/>
    <mergeCell ref="F80:F81"/>
    <mergeCell ref="G80:G81"/>
    <mergeCell ref="H80:H81"/>
    <mergeCell ref="I80:I81"/>
    <mergeCell ref="A135:E135"/>
    <mergeCell ref="A118:D118"/>
    <mergeCell ref="A119:A120"/>
    <mergeCell ref="B119:B120"/>
    <mergeCell ref="C119:C120"/>
    <mergeCell ref="D119:D120"/>
    <mergeCell ref="E119:E120"/>
    <mergeCell ref="F119:F120"/>
    <mergeCell ref="G119:G1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</dc:creator>
  <cp:lastModifiedBy>swsc</cp:lastModifiedBy>
  <cp:lastPrinted>2016-10-04T06:44:26Z</cp:lastPrinted>
  <dcterms:created xsi:type="dcterms:W3CDTF">2016-03-10T14:19:04Z</dcterms:created>
  <dcterms:modified xsi:type="dcterms:W3CDTF">2019-06-26T10:32:40Z</dcterms:modified>
</cp:coreProperties>
</file>